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975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<sst xmlns="http://schemas.openxmlformats.org/spreadsheetml/2006/main" count="99" uniqueCount="67">
  <si>
    <t>Dietlind Kraatz-Schacklies</t>
  </si>
  <si>
    <t>Peter Schmidt</t>
  </si>
  <si>
    <t>Hans-Peter Schmidt</t>
  </si>
  <si>
    <t>Frank Morwinski</t>
  </si>
  <si>
    <t>Thorsten Krug</t>
  </si>
  <si>
    <t>Fred Wesenberg</t>
  </si>
  <si>
    <t>Heinz Drewin</t>
  </si>
  <si>
    <t>Rainer Lemke</t>
  </si>
  <si>
    <t>Horst Rangnow</t>
  </si>
  <si>
    <t>Heinz-Werner Wist</t>
  </si>
  <si>
    <t>Marius Krug</t>
  </si>
  <si>
    <t>Thomas Langfeld</t>
  </si>
  <si>
    <t>Reinhardt Maaß</t>
  </si>
  <si>
    <t>Frank Schacklies</t>
  </si>
  <si>
    <t>Paul Riebe</t>
  </si>
  <si>
    <t>Platz</t>
  </si>
  <si>
    <t>Stück</t>
  </si>
  <si>
    <t>Gewicht</t>
  </si>
  <si>
    <t>Petra Blum</t>
  </si>
  <si>
    <t>Bernd Röhr</t>
  </si>
  <si>
    <t>Helmut Morwinski</t>
  </si>
  <si>
    <t>Hegefischen 1</t>
  </si>
  <si>
    <t>Forellenangeln 1</t>
  </si>
  <si>
    <t>Sandra Milatz</t>
  </si>
  <si>
    <t>Dieter Rummler</t>
  </si>
  <si>
    <t>Rainer Böse</t>
  </si>
  <si>
    <t>Dirk Vorpahl</t>
  </si>
  <si>
    <t>Hegefischen 2</t>
  </si>
  <si>
    <t>Rainer Rensch</t>
  </si>
  <si>
    <t>Hegefischen 3</t>
  </si>
  <si>
    <t>Hegefischen 4</t>
  </si>
  <si>
    <t>Forellenangeln 2</t>
  </si>
  <si>
    <t>Hegefischen</t>
  </si>
  <si>
    <t>gesamt</t>
  </si>
  <si>
    <t>Endsumme</t>
  </si>
  <si>
    <t>Forelle</t>
  </si>
  <si>
    <t>Fischanzahl</t>
  </si>
  <si>
    <t>Fischgewicht</t>
  </si>
  <si>
    <t>Für das Hegefischen werden die 3 besten Runden gezählt (blaue Felder)</t>
  </si>
  <si>
    <t>Für das Forellenangeln zählen beide Runden (gelbe Felder)</t>
  </si>
  <si>
    <t>…und vielleicht soll es in diesem Jahr auch einen Pokal für die am meisten ghefangenen Fische geben… (orange Felder)</t>
  </si>
  <si>
    <t>Hnweise:</t>
  </si>
  <si>
    <t xml:space="preserve"> </t>
  </si>
  <si>
    <t>Petra Krug</t>
  </si>
  <si>
    <t>Matthias Dasse</t>
  </si>
  <si>
    <t>Eisangeln 1</t>
  </si>
  <si>
    <t>Horst Briege</t>
  </si>
  <si>
    <t>Dietmar Lemke</t>
  </si>
  <si>
    <t>Reinhold Braun</t>
  </si>
  <si>
    <t>Andreas Albrecht</t>
  </si>
  <si>
    <t>Helmut Paschke</t>
  </si>
  <si>
    <t>Eisangeln</t>
  </si>
  <si>
    <t>optimal (bisher)</t>
  </si>
  <si>
    <t>Karsten Lossien</t>
  </si>
  <si>
    <r>
      <rPr>
        <sz val="10"/>
        <rFont val="Arial"/>
        <family val="2"/>
      </rPr>
      <t xml:space="preserve">3 </t>
    </r>
    <r>
      <rPr>
        <b/>
        <sz val="10"/>
        <color indexed="10"/>
        <rFont val="Arial"/>
        <family val="2"/>
      </rPr>
      <t>(3)</t>
    </r>
  </si>
  <si>
    <r>
      <rPr>
        <sz val="10"/>
        <rFont val="Arial"/>
        <family val="2"/>
      </rPr>
      <t xml:space="preserve">1 </t>
    </r>
    <r>
      <rPr>
        <b/>
        <sz val="10"/>
        <color indexed="10"/>
        <rFont val="Arial"/>
        <family val="2"/>
      </rPr>
      <t>(1)</t>
    </r>
  </si>
  <si>
    <r>
      <rPr>
        <sz val="10"/>
        <rFont val="Arial"/>
        <family val="2"/>
      </rPr>
      <t xml:space="preserve">2 </t>
    </r>
    <r>
      <rPr>
        <b/>
        <sz val="10"/>
        <color indexed="10"/>
        <rFont val="Arial"/>
        <family val="2"/>
      </rPr>
      <t>(2)</t>
    </r>
  </si>
  <si>
    <r>
      <rPr>
        <sz val="10"/>
        <rFont val="Arial"/>
        <family val="2"/>
      </rPr>
      <t xml:space="preserve">7 </t>
    </r>
    <r>
      <rPr>
        <b/>
        <sz val="10"/>
        <color indexed="10"/>
        <rFont val="Arial"/>
        <family val="2"/>
      </rPr>
      <t>(2)</t>
    </r>
  </si>
  <si>
    <r>
      <rPr>
        <sz val="10"/>
        <rFont val="Arial"/>
        <family val="2"/>
      </rPr>
      <t xml:space="preserve">6 </t>
    </r>
    <r>
      <rPr>
        <b/>
        <sz val="10"/>
        <color indexed="10"/>
        <rFont val="Arial"/>
        <family val="2"/>
      </rPr>
      <t>(1)</t>
    </r>
  </si>
  <si>
    <r>
      <rPr>
        <sz val="10"/>
        <rFont val="Arial"/>
        <family val="2"/>
      </rPr>
      <t>8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(3)</t>
    </r>
  </si>
  <si>
    <r>
      <rPr>
        <sz val="10"/>
        <rFont val="Arial"/>
        <family val="2"/>
      </rPr>
      <t>12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(3)</t>
    </r>
  </si>
  <si>
    <r>
      <rPr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(1)</t>
    </r>
  </si>
  <si>
    <r>
      <rPr>
        <sz val="10"/>
        <rFont val="Arial"/>
        <family val="2"/>
      </rPr>
      <t>19</t>
    </r>
    <r>
      <rPr>
        <b/>
        <sz val="10"/>
        <color indexed="10"/>
        <rFont val="Arial"/>
        <family val="2"/>
      </rPr>
      <t xml:space="preserve"> (1)</t>
    </r>
  </si>
  <si>
    <r>
      <t>4</t>
    </r>
    <r>
      <rPr>
        <b/>
        <sz val="10"/>
        <color indexed="10"/>
        <rFont val="Arial"/>
        <family val="2"/>
      </rPr>
      <t xml:space="preserve"> (1)</t>
    </r>
  </si>
  <si>
    <r>
      <t>4</t>
    </r>
    <r>
      <rPr>
        <b/>
        <sz val="10"/>
        <color indexed="10"/>
        <rFont val="Arial"/>
        <family val="2"/>
      </rPr>
      <t xml:space="preserve"> (2)</t>
    </r>
  </si>
  <si>
    <t>Für den Gesamtjahressieger zählen die gewerteten Eisangelrunden, 3 Runden Hegefischen und die zwei Forellenrunden zusammen (grüne Felder)</t>
  </si>
  <si>
    <r>
      <rPr>
        <sz val="10"/>
        <rFont val="Arial"/>
        <family val="2"/>
      </rPr>
      <t>12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</si>
</sst>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@\ \ \ \ "/>
    <numFmt numFmtId="169" formatCode="#,##0_ ;\-#,##0\ "/>
  </numFmts>
  <fonts count="48">
    <font>
      <sz val="10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  <font>
      <sz val="10"/>
      <color theme="0" tint="-0.499969989061355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5F5FF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0" fontId="2" fillId="37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left" vertical="center" wrapText="1"/>
    </xf>
    <xf numFmtId="1" fontId="2" fillId="33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21" xfId="0" applyFont="1" applyFill="1" applyBorder="1" applyAlignment="1">
      <alignment vertical="center" wrapText="1"/>
    </xf>
    <xf numFmtId="1" fontId="2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/>
    </xf>
    <xf numFmtId="1" fontId="3" fillId="33" borderId="23" xfId="0" applyNumberFormat="1" applyFont="1" applyFill="1" applyBorder="1" applyAlignment="1">
      <alignment horizontal="center" vertical="center"/>
    </xf>
    <xf numFmtId="1" fontId="2" fillId="33" borderId="23" xfId="0" applyNumberFormat="1" applyFont="1" applyFill="1" applyBorder="1" applyAlignment="1">
      <alignment horizontal="left" vertical="center" wrapText="1"/>
    </xf>
    <xf numFmtId="1" fontId="0" fillId="33" borderId="23" xfId="0" applyNumberFormat="1" applyFont="1" applyFill="1" applyBorder="1" applyAlignment="1">
      <alignment horizontal="center" vertical="center"/>
    </xf>
    <xf numFmtId="1" fontId="2" fillId="33" borderId="23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37" borderId="1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1" fontId="6" fillId="0" borderId="17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35" borderId="25" xfId="0" applyNumberFormat="1" applyFont="1" applyFill="1" applyBorder="1" applyAlignment="1">
      <alignment horizontal="left" vertical="center"/>
    </xf>
    <xf numFmtId="1" fontId="2" fillId="35" borderId="0" xfId="0" applyNumberFormat="1" applyFont="1" applyFill="1" applyBorder="1" applyAlignment="1">
      <alignment horizontal="center" vertical="center"/>
    </xf>
    <xf numFmtId="1" fontId="3" fillId="35" borderId="0" xfId="0" applyNumberFormat="1" applyFont="1" applyFill="1" applyBorder="1" applyAlignment="1">
      <alignment horizontal="center" vertical="center"/>
    </xf>
    <xf numFmtId="1" fontId="2" fillId="34" borderId="25" xfId="0" applyNumberFormat="1" applyFont="1" applyFill="1" applyBorder="1" applyAlignment="1">
      <alignment horizontal="left" vertical="center"/>
    </xf>
    <xf numFmtId="1" fontId="2" fillId="34" borderId="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8" borderId="14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1" fontId="2" fillId="37" borderId="19" xfId="0" applyNumberFormat="1" applyFont="1" applyFill="1" applyBorder="1" applyAlignment="1">
      <alignment horizontal="center" vertical="center"/>
    </xf>
    <xf numFmtId="1" fontId="2" fillId="36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7" fillId="33" borderId="0" xfId="0" applyFont="1" applyFill="1" applyAlignment="1">
      <alignment vertical="center"/>
    </xf>
    <xf numFmtId="1" fontId="7" fillId="33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1" fontId="8" fillId="33" borderId="0" xfId="0" applyNumberFormat="1" applyFont="1" applyFill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1" fontId="0" fillId="33" borderId="0" xfId="0" applyNumberFormat="1" applyFont="1" applyFill="1" applyAlignment="1">
      <alignment horizontal="center" vertical="center"/>
    </xf>
    <xf numFmtId="1" fontId="0" fillId="33" borderId="0" xfId="0" applyNumberFormat="1" applyFont="1" applyFill="1" applyBorder="1" applyAlignment="1">
      <alignment horizontal="left" vertical="center" wrapText="1"/>
    </xf>
    <xf numFmtId="1" fontId="0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3" fillId="39" borderId="17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1" fontId="3" fillId="39" borderId="19" xfId="0" applyNumberFormat="1" applyFont="1" applyFill="1" applyBorder="1" applyAlignment="1">
      <alignment horizontal="center" vertical="center" wrapText="1"/>
    </xf>
    <xf numFmtId="1" fontId="2" fillId="39" borderId="19" xfId="0" applyNumberFormat="1" applyFont="1" applyFill="1" applyBorder="1" applyAlignment="1">
      <alignment horizontal="center" vertical="center" wrapText="1"/>
    </xf>
    <xf numFmtId="1" fontId="9" fillId="39" borderId="19" xfId="0" applyNumberFormat="1" applyFont="1" applyFill="1" applyBorder="1" applyAlignment="1">
      <alignment horizontal="center" vertical="center" wrapText="1"/>
    </xf>
    <xf numFmtId="1" fontId="0" fillId="39" borderId="19" xfId="0" applyNumberFormat="1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vertical="center" wrapText="1"/>
    </xf>
    <xf numFmtId="1" fontId="9" fillId="33" borderId="19" xfId="0" applyNumberFormat="1" applyFont="1" applyFill="1" applyBorder="1" applyAlignment="1">
      <alignment horizontal="center" vertical="center" wrapText="1"/>
    </xf>
    <xf numFmtId="1" fontId="0" fillId="33" borderId="19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" fontId="9" fillId="33" borderId="19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left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3" fillId="39" borderId="18" xfId="0" applyFont="1" applyFill="1" applyBorder="1" applyAlignment="1">
      <alignment horizontal="right"/>
    </xf>
    <xf numFmtId="0" fontId="2" fillId="39" borderId="16" xfId="0" applyFont="1" applyFill="1" applyBorder="1" applyAlignment="1">
      <alignment horizontal="right"/>
    </xf>
    <xf numFmtId="1" fontId="2" fillId="33" borderId="19" xfId="0" applyNumberFormat="1" applyFont="1" applyFill="1" applyBorder="1" applyAlignment="1">
      <alignment horizontal="right" vertical="center" wrapText="1"/>
    </xf>
    <xf numFmtId="1" fontId="2" fillId="33" borderId="23" xfId="0" applyNumberFormat="1" applyFont="1" applyFill="1" applyBorder="1" applyAlignment="1">
      <alignment horizontal="right" vertical="center" wrapText="1"/>
    </xf>
    <xf numFmtId="1" fontId="2" fillId="33" borderId="24" xfId="0" applyNumberFormat="1" applyFont="1" applyFill="1" applyBorder="1" applyAlignment="1">
      <alignment horizontal="right" vertical="center" wrapText="1"/>
    </xf>
    <xf numFmtId="1" fontId="2" fillId="39" borderId="19" xfId="0" applyNumberFormat="1" applyFont="1" applyFill="1" applyBorder="1" applyAlignment="1">
      <alignment horizontal="right" vertical="center" wrapText="1"/>
    </xf>
    <xf numFmtId="1" fontId="0" fillId="33" borderId="19" xfId="0" applyNumberFormat="1" applyFont="1" applyFill="1" applyBorder="1" applyAlignment="1">
      <alignment horizontal="right" vertical="center" wrapText="1"/>
    </xf>
    <xf numFmtId="1" fontId="0" fillId="39" borderId="19" xfId="0" applyNumberFormat="1" applyFont="1" applyFill="1" applyBorder="1" applyAlignment="1">
      <alignment horizontal="right" vertical="center" wrapText="1"/>
    </xf>
    <xf numFmtId="1" fontId="0" fillId="33" borderId="19" xfId="0" applyNumberFormat="1" applyFont="1" applyFill="1" applyBorder="1" applyAlignment="1">
      <alignment horizontal="right" vertical="center"/>
    </xf>
    <xf numFmtId="1" fontId="7" fillId="33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" fontId="3" fillId="35" borderId="0" xfId="0" applyNumberFormat="1" applyFont="1" applyFill="1" applyBorder="1" applyAlignment="1">
      <alignment horizontal="right" vertical="center"/>
    </xf>
    <xf numFmtId="1" fontId="3" fillId="34" borderId="0" xfId="0" applyNumberFormat="1" applyFont="1" applyFill="1" applyBorder="1" applyAlignment="1">
      <alignment horizontal="right" vertical="center"/>
    </xf>
    <xf numFmtId="0" fontId="3" fillId="36" borderId="0" xfId="0" applyFont="1" applyFill="1" applyBorder="1" applyAlignment="1">
      <alignment horizontal="right" vertical="center"/>
    </xf>
    <xf numFmtId="0" fontId="3" fillId="38" borderId="1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3" fillId="35" borderId="18" xfId="0" applyFont="1" applyFill="1" applyBorder="1" applyAlignment="1">
      <alignment horizontal="right"/>
    </xf>
    <xf numFmtId="0" fontId="2" fillId="35" borderId="16" xfId="0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horizontal="center" vertical="center"/>
    </xf>
    <xf numFmtId="1" fontId="2" fillId="35" borderId="26" xfId="0" applyNumberFormat="1" applyFont="1" applyFill="1" applyBorder="1" applyAlignment="1">
      <alignment horizontal="center" vertical="center"/>
    </xf>
    <xf numFmtId="1" fontId="2" fillId="34" borderId="26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1" fontId="7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0" fontId="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1" fontId="10" fillId="33" borderId="0" xfId="0" applyNumberFormat="1" applyFont="1" applyFill="1" applyAlignment="1">
      <alignment horizontal="center" vertical="center"/>
    </xf>
    <xf numFmtId="1" fontId="11" fillId="33" borderId="0" xfId="0" applyNumberFormat="1" applyFont="1" applyFill="1" applyAlignment="1">
      <alignment horizontal="center" vertical="center"/>
    </xf>
    <xf numFmtId="1" fontId="0" fillId="33" borderId="0" xfId="0" applyNumberFormat="1" applyFont="1" applyFill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 wrapText="1"/>
    </xf>
    <xf numFmtId="1" fontId="0" fillId="33" borderId="19" xfId="0" applyNumberFormat="1" applyFont="1" applyFill="1" applyBorder="1" applyAlignment="1">
      <alignment horizontal="right" vertical="center" wrapText="1"/>
    </xf>
    <xf numFmtId="1" fontId="0" fillId="33" borderId="19" xfId="0" applyNumberFormat="1" applyFont="1" applyFill="1" applyBorder="1" applyAlignment="1">
      <alignment horizontal="right" vertical="center"/>
    </xf>
    <xf numFmtId="1" fontId="3" fillId="33" borderId="27" xfId="0" applyNumberFormat="1" applyFont="1" applyFill="1" applyBorder="1" applyAlignment="1">
      <alignment horizontal="center" vertical="center" wrapText="1"/>
    </xf>
    <xf numFmtId="1" fontId="2" fillId="33" borderId="27" xfId="0" applyNumberFormat="1" applyFont="1" applyFill="1" applyBorder="1" applyAlignment="1">
      <alignment horizontal="center" vertical="center" wrapText="1"/>
    </xf>
    <xf numFmtId="1" fontId="11" fillId="35" borderId="28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1" fontId="2" fillId="33" borderId="29" xfId="0" applyNumberFormat="1" applyFont="1" applyFill="1" applyBorder="1" applyAlignment="1">
      <alignment horizontal="center" vertical="center" wrapText="1"/>
    </xf>
    <xf numFmtId="1" fontId="3" fillId="33" borderId="20" xfId="0" applyNumberFormat="1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1" fontId="11" fillId="35" borderId="28" xfId="0" applyNumberFormat="1" applyFont="1" applyFill="1" applyBorder="1" applyAlignment="1">
      <alignment horizontal="center" vertical="center"/>
    </xf>
    <xf numFmtId="1" fontId="11" fillId="35" borderId="30" xfId="0" applyNumberFormat="1" applyFont="1" applyFill="1" applyBorder="1" applyAlignment="1">
      <alignment horizontal="center" vertical="center"/>
    </xf>
    <xf numFmtId="1" fontId="2" fillId="33" borderId="27" xfId="0" applyNumberFormat="1" applyFont="1" applyFill="1" applyBorder="1" applyAlignment="1">
      <alignment horizontal="right" vertical="center" wrapText="1"/>
    </xf>
    <xf numFmtId="1" fontId="11" fillId="35" borderId="31" xfId="0" applyNumberFormat="1" applyFont="1" applyFill="1" applyBorder="1" applyAlignment="1">
      <alignment horizontal="center" vertical="center"/>
    </xf>
    <xf numFmtId="1" fontId="10" fillId="33" borderId="20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/>
    </xf>
    <xf numFmtId="1" fontId="2" fillId="33" borderId="29" xfId="0" applyNumberFormat="1" applyFont="1" applyFill="1" applyBorder="1" applyAlignment="1">
      <alignment horizontal="center" vertical="center"/>
    </xf>
    <xf numFmtId="1" fontId="2" fillId="33" borderId="29" xfId="0" applyNumberFormat="1" applyFont="1" applyFill="1" applyBorder="1" applyAlignment="1">
      <alignment horizontal="right" vertical="center"/>
    </xf>
    <xf numFmtId="1" fontId="9" fillId="33" borderId="27" xfId="0" applyNumberFormat="1" applyFont="1" applyFill="1" applyBorder="1" applyAlignment="1">
      <alignment horizontal="center" vertical="center" wrapText="1"/>
    </xf>
    <xf numFmtId="1" fontId="0" fillId="33" borderId="27" xfId="0" applyNumberFormat="1" applyFont="1" applyFill="1" applyBorder="1" applyAlignment="1">
      <alignment horizontal="center" vertical="center" wrapText="1"/>
    </xf>
    <xf numFmtId="1" fontId="0" fillId="33" borderId="27" xfId="0" applyNumberFormat="1" applyFont="1" applyFill="1" applyBorder="1" applyAlignment="1">
      <alignment horizontal="right" vertical="center" wrapText="1"/>
    </xf>
    <xf numFmtId="1" fontId="11" fillId="33" borderId="2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1" fontId="9" fillId="33" borderId="19" xfId="0" applyNumberFormat="1" applyFont="1" applyFill="1" applyBorder="1" applyAlignment="1">
      <alignment horizontal="center" vertical="center"/>
    </xf>
    <xf numFmtId="1" fontId="0" fillId="37" borderId="19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2" fillId="33" borderId="19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right" vertical="center" wrapText="1"/>
    </xf>
    <xf numFmtId="1" fontId="3" fillId="33" borderId="19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 wrapText="1"/>
    </xf>
    <xf numFmtId="1" fontId="0" fillId="33" borderId="19" xfId="0" applyNumberFormat="1" applyFont="1" applyFill="1" applyBorder="1" applyAlignment="1">
      <alignment horizontal="right" vertical="center" wrapText="1"/>
    </xf>
    <xf numFmtId="1" fontId="0" fillId="33" borderId="0" xfId="0" applyNumberFormat="1" applyFont="1" applyFill="1" applyBorder="1" applyAlignment="1">
      <alignment horizontal="left" vertical="center" wrapText="1"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right" vertical="center"/>
    </xf>
    <xf numFmtId="1" fontId="0" fillId="33" borderId="19" xfId="0" applyNumberFormat="1" applyFont="1" applyFill="1" applyBorder="1" applyAlignment="1">
      <alignment horizontal="center" vertical="center" wrapText="1"/>
    </xf>
    <xf numFmtId="1" fontId="0" fillId="33" borderId="19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1" fontId="2" fillId="34" borderId="32" xfId="0" applyNumberFormat="1" applyFont="1" applyFill="1" applyBorder="1" applyAlignment="1">
      <alignment horizontal="center" vertical="center" wrapText="1"/>
    </xf>
    <xf numFmtId="1" fontId="2" fillId="34" borderId="33" xfId="0" applyNumberFormat="1" applyFont="1" applyFill="1" applyBorder="1" applyAlignment="1">
      <alignment horizontal="center" vertical="center" wrapText="1"/>
    </xf>
    <xf numFmtId="1" fontId="2" fillId="34" borderId="34" xfId="0" applyNumberFormat="1" applyFont="1" applyFill="1" applyBorder="1" applyAlignment="1">
      <alignment horizontal="right" vertical="center" wrapText="1"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7" xfId="0" applyNumberFormat="1" applyFont="1" applyFill="1" applyBorder="1" applyAlignment="1">
      <alignment horizontal="right" vertical="center" wrapText="1"/>
    </xf>
    <xf numFmtId="1" fontId="0" fillId="33" borderId="27" xfId="0" applyNumberFormat="1" applyFont="1" applyFill="1" applyBorder="1" applyAlignment="1">
      <alignment horizontal="center" vertical="center" wrapText="1"/>
    </xf>
    <xf numFmtId="1" fontId="0" fillId="33" borderId="27" xfId="0" applyNumberFormat="1" applyFont="1" applyFill="1" applyBorder="1" applyAlignment="1">
      <alignment horizontal="center" vertical="center" wrapText="1"/>
    </xf>
    <xf numFmtId="1" fontId="0" fillId="33" borderId="27" xfId="0" applyNumberFormat="1" applyFont="1" applyFill="1" applyBorder="1" applyAlignment="1">
      <alignment horizontal="right" vertical="center" wrapText="1"/>
    </xf>
    <xf numFmtId="1" fontId="2" fillId="34" borderId="32" xfId="0" applyNumberFormat="1" applyFont="1" applyFill="1" applyBorder="1" applyAlignment="1">
      <alignment horizontal="center" vertical="center" wrapText="1"/>
    </xf>
    <xf numFmtId="1" fontId="2" fillId="34" borderId="33" xfId="0" applyNumberFormat="1" applyFont="1" applyFill="1" applyBorder="1" applyAlignment="1">
      <alignment horizontal="center" vertical="center" wrapText="1"/>
    </xf>
    <xf numFmtId="1" fontId="2" fillId="34" borderId="34" xfId="0" applyNumberFormat="1" applyFont="1" applyFill="1" applyBorder="1" applyAlignment="1">
      <alignment horizontal="right" vertical="center" wrapText="1"/>
    </xf>
    <xf numFmtId="1" fontId="2" fillId="34" borderId="32" xfId="0" applyNumberFormat="1" applyFont="1" applyFill="1" applyBorder="1" applyAlignment="1">
      <alignment horizontal="center" vertical="center"/>
    </xf>
    <xf numFmtId="1" fontId="2" fillId="34" borderId="33" xfId="0" applyNumberFormat="1" applyFont="1" applyFill="1" applyBorder="1" applyAlignment="1">
      <alignment horizontal="center" vertical="center"/>
    </xf>
    <xf numFmtId="1" fontId="2" fillId="34" borderId="34" xfId="0" applyNumberFormat="1" applyFont="1" applyFill="1" applyBorder="1" applyAlignment="1">
      <alignment horizontal="right" vertical="center"/>
    </xf>
    <xf numFmtId="1" fontId="2" fillId="33" borderId="20" xfId="0" applyNumberFormat="1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right" vertical="center"/>
    </xf>
    <xf numFmtId="1" fontId="3" fillId="34" borderId="33" xfId="0" applyNumberFormat="1" applyFont="1" applyFill="1" applyBorder="1" applyAlignment="1">
      <alignment horizontal="center" vertical="center"/>
    </xf>
    <xf numFmtId="1" fontId="2" fillId="34" borderId="34" xfId="0" applyNumberFormat="1" applyFont="1" applyFill="1" applyBorder="1" applyAlignment="1">
      <alignment horizontal="right" vertical="center"/>
    </xf>
    <xf numFmtId="1" fontId="2" fillId="33" borderId="20" xfId="0" applyNumberFormat="1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right" vertical="center" wrapText="1"/>
    </xf>
    <xf numFmtId="1" fontId="7" fillId="40" borderId="19" xfId="0" applyNumberFormat="1" applyFont="1" applyFill="1" applyBorder="1" applyAlignment="1">
      <alignment horizontal="center" vertical="center" wrapText="1"/>
    </xf>
    <xf numFmtId="1" fontId="7" fillId="40" borderId="19" xfId="0" applyNumberFormat="1" applyFont="1" applyFill="1" applyBorder="1" applyAlignment="1">
      <alignment horizontal="right" vertical="center" wrapText="1"/>
    </xf>
    <xf numFmtId="1" fontId="7" fillId="40" borderId="19" xfId="0" applyNumberFormat="1" applyFont="1" applyFill="1" applyBorder="1" applyAlignment="1">
      <alignment horizontal="center" vertical="center"/>
    </xf>
    <xf numFmtId="1" fontId="7" fillId="40" borderId="19" xfId="0" applyNumberFormat="1" applyFont="1" applyFill="1" applyBorder="1" applyAlignment="1">
      <alignment horizontal="right" vertical="center"/>
    </xf>
    <xf numFmtId="1" fontId="10" fillId="37" borderId="19" xfId="0" applyNumberFormat="1" applyFont="1" applyFill="1" applyBorder="1" applyAlignment="1">
      <alignment horizontal="center" vertical="center"/>
    </xf>
    <xf numFmtId="1" fontId="0" fillId="33" borderId="23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1" fontId="12" fillId="40" borderId="19" xfId="0" applyNumberFormat="1" applyFont="1" applyFill="1" applyBorder="1" applyAlignment="1">
      <alignment horizontal="center" vertical="center" wrapText="1"/>
    </xf>
    <xf numFmtId="1" fontId="12" fillId="40" borderId="19" xfId="0" applyNumberFormat="1" applyFont="1" applyFill="1" applyBorder="1" applyAlignment="1">
      <alignment horizontal="right" vertical="center" wrapText="1"/>
    </xf>
    <xf numFmtId="1" fontId="12" fillId="40" borderId="27" xfId="0" applyNumberFormat="1" applyFont="1" applyFill="1" applyBorder="1" applyAlignment="1">
      <alignment horizontal="center" vertical="center" wrapText="1"/>
    </xf>
    <xf numFmtId="1" fontId="12" fillId="40" borderId="27" xfId="0" applyNumberFormat="1" applyFont="1" applyFill="1" applyBorder="1" applyAlignment="1">
      <alignment horizontal="right" vertical="center" wrapText="1"/>
    </xf>
    <xf numFmtId="1" fontId="12" fillId="40" borderId="29" xfId="0" applyNumberFormat="1" applyFont="1" applyFill="1" applyBorder="1" applyAlignment="1">
      <alignment horizontal="center" vertical="center" wrapText="1"/>
    </xf>
    <xf numFmtId="1" fontId="12" fillId="40" borderId="29" xfId="0" applyNumberFormat="1" applyFont="1" applyFill="1" applyBorder="1" applyAlignment="1">
      <alignment horizontal="right" vertical="center" wrapText="1"/>
    </xf>
    <xf numFmtId="1" fontId="12" fillId="40" borderId="20" xfId="0" applyNumberFormat="1" applyFont="1" applyFill="1" applyBorder="1" applyAlignment="1">
      <alignment horizontal="center" vertical="center" wrapText="1"/>
    </xf>
    <xf numFmtId="1" fontId="12" fillId="40" borderId="20" xfId="0" applyNumberFormat="1" applyFont="1" applyFill="1" applyBorder="1" applyAlignment="1">
      <alignment horizontal="right" vertical="center" wrapText="1"/>
    </xf>
    <xf numFmtId="1" fontId="13" fillId="33" borderId="27" xfId="0" applyNumberFormat="1" applyFont="1" applyFill="1" applyBorder="1" applyAlignment="1">
      <alignment horizontal="center" vertical="center" wrapText="1"/>
    </xf>
    <xf numFmtId="1" fontId="12" fillId="33" borderId="27" xfId="0" applyNumberFormat="1" applyFont="1" applyFill="1" applyBorder="1" applyAlignment="1">
      <alignment horizontal="center" vertical="center" wrapText="1"/>
    </xf>
    <xf numFmtId="1" fontId="12" fillId="33" borderId="27" xfId="0" applyNumberFormat="1" applyFont="1" applyFill="1" applyBorder="1" applyAlignment="1">
      <alignment horizontal="right" vertical="center" wrapText="1"/>
    </xf>
    <xf numFmtId="1" fontId="12" fillId="33" borderId="0" xfId="0" applyNumberFormat="1" applyFont="1" applyFill="1" applyAlignment="1">
      <alignment horizontal="center" vertical="center"/>
    </xf>
    <xf numFmtId="1" fontId="12" fillId="41" borderId="20" xfId="0" applyNumberFormat="1" applyFont="1" applyFill="1" applyBorder="1" applyAlignment="1">
      <alignment horizontal="center" vertical="center"/>
    </xf>
    <xf numFmtId="1" fontId="12" fillId="40" borderId="19" xfId="0" applyNumberFormat="1" applyFont="1" applyFill="1" applyBorder="1" applyAlignment="1">
      <alignment horizontal="center" vertical="center"/>
    </xf>
    <xf numFmtId="1" fontId="12" fillId="40" borderId="19" xfId="0" applyNumberFormat="1" applyFont="1" applyFill="1" applyBorder="1" applyAlignment="1">
      <alignment horizontal="right" vertical="center"/>
    </xf>
    <xf numFmtId="1" fontId="13" fillId="40" borderId="19" xfId="0" applyNumberFormat="1" applyFont="1" applyFill="1" applyBorder="1" applyAlignment="1">
      <alignment horizontal="center" vertical="center" wrapText="1"/>
    </xf>
    <xf numFmtId="1" fontId="13" fillId="33" borderId="19" xfId="0" applyNumberFormat="1" applyFont="1" applyFill="1" applyBorder="1" applyAlignment="1">
      <alignment horizontal="center" vertical="center" wrapText="1"/>
    </xf>
    <xf numFmtId="1" fontId="12" fillId="33" borderId="19" xfId="0" applyNumberFormat="1" applyFont="1" applyFill="1" applyBorder="1" applyAlignment="1">
      <alignment horizontal="center" vertical="center" wrapText="1"/>
    </xf>
    <xf numFmtId="1" fontId="12" fillId="33" borderId="19" xfId="0" applyNumberFormat="1" applyFont="1" applyFill="1" applyBorder="1" applyAlignment="1">
      <alignment horizontal="right" vertical="center" wrapText="1"/>
    </xf>
    <xf numFmtId="1" fontId="10" fillId="33" borderId="19" xfId="0" applyNumberFormat="1" applyFont="1" applyFill="1" applyBorder="1" applyAlignment="1">
      <alignment horizontal="center" vertical="center" wrapText="1"/>
    </xf>
    <xf numFmtId="1" fontId="10" fillId="33" borderId="19" xfId="0" applyNumberFormat="1" applyFont="1" applyFill="1" applyBorder="1" applyAlignment="1">
      <alignment horizontal="center" vertical="center"/>
    </xf>
    <xf numFmtId="1" fontId="10" fillId="36" borderId="19" xfId="0" applyNumberFormat="1" applyFont="1" applyFill="1" applyBorder="1" applyAlignment="1">
      <alignment horizontal="center" vertical="center"/>
    </xf>
    <xf numFmtId="3" fontId="2" fillId="0" borderId="35" xfId="57" applyNumberFormat="1" applyFont="1" applyFill="1" applyBorder="1" applyAlignment="1">
      <alignment horizontal="right" vertical="center"/>
    </xf>
    <xf numFmtId="3" fontId="2" fillId="0" borderId="36" xfId="0" applyNumberFormat="1" applyFont="1" applyFill="1" applyBorder="1" applyAlignment="1">
      <alignment horizontal="right" vertical="center"/>
    </xf>
    <xf numFmtId="3" fontId="2" fillId="33" borderId="23" xfId="0" applyNumberFormat="1" applyFont="1" applyFill="1" applyBorder="1" applyAlignment="1">
      <alignment horizontal="right" vertical="center"/>
    </xf>
    <xf numFmtId="3" fontId="2" fillId="33" borderId="37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10" fillId="0" borderId="36" xfId="0" applyNumberFormat="1" applyFont="1" applyFill="1" applyBorder="1" applyAlignment="1">
      <alignment horizontal="right" vertical="center"/>
    </xf>
    <xf numFmtId="3" fontId="10" fillId="0" borderId="35" xfId="57" applyNumberFormat="1" applyFont="1" applyFill="1" applyBorder="1" applyAlignment="1">
      <alignment horizontal="right" vertical="center"/>
    </xf>
    <xf numFmtId="1" fontId="0" fillId="36" borderId="19" xfId="0" applyNumberFormat="1" applyFont="1" applyFill="1" applyBorder="1" applyAlignment="1">
      <alignment horizontal="center" vertical="center" wrapText="1"/>
    </xf>
    <xf numFmtId="1" fontId="0" fillId="36" borderId="19" xfId="0" applyNumberFormat="1" applyFont="1" applyFill="1" applyBorder="1" applyAlignment="1">
      <alignment horizontal="center" vertical="center"/>
    </xf>
    <xf numFmtId="1" fontId="46" fillId="41" borderId="34" xfId="0" applyNumberFormat="1" applyFont="1" applyFill="1" applyBorder="1" applyAlignment="1">
      <alignment horizontal="center" vertical="center" wrapText="1"/>
    </xf>
    <xf numFmtId="1" fontId="46" fillId="35" borderId="32" xfId="0" applyNumberFormat="1" applyFont="1" applyFill="1" applyBorder="1" applyAlignment="1">
      <alignment horizontal="center" vertical="center" wrapText="1"/>
    </xf>
    <xf numFmtId="1" fontId="46" fillId="35" borderId="33" xfId="0" applyNumberFormat="1" applyFont="1" applyFill="1" applyBorder="1" applyAlignment="1">
      <alignment horizontal="center" vertical="center" wrapText="1"/>
    </xf>
    <xf numFmtId="1" fontId="46" fillId="35" borderId="34" xfId="0" applyNumberFormat="1" applyFont="1" applyFill="1" applyBorder="1" applyAlignment="1">
      <alignment horizontal="right" vertical="center" wrapText="1"/>
    </xf>
    <xf numFmtId="1" fontId="46" fillId="35" borderId="28" xfId="0" applyNumberFormat="1" applyFont="1" applyFill="1" applyBorder="1" applyAlignment="1">
      <alignment horizontal="center" vertical="center" wrapText="1"/>
    </xf>
    <xf numFmtId="1" fontId="46" fillId="35" borderId="30" xfId="0" applyNumberFormat="1" applyFont="1" applyFill="1" applyBorder="1" applyAlignment="1">
      <alignment horizontal="center" vertical="center" wrapText="1"/>
    </xf>
    <xf numFmtId="1" fontId="46" fillId="35" borderId="31" xfId="0" applyNumberFormat="1" applyFont="1" applyFill="1" applyBorder="1" applyAlignment="1">
      <alignment horizontal="center" vertical="center" wrapText="1"/>
    </xf>
    <xf numFmtId="1" fontId="46" fillId="33" borderId="0" xfId="0" applyNumberFormat="1" applyFont="1" applyFill="1" applyAlignment="1">
      <alignment horizontal="center" vertical="center"/>
    </xf>
    <xf numFmtId="1" fontId="46" fillId="35" borderId="31" xfId="0" applyNumberFormat="1" applyFont="1" applyFill="1" applyBorder="1" applyAlignment="1">
      <alignment horizontal="right" vertical="center" wrapText="1"/>
    </xf>
    <xf numFmtId="1" fontId="46" fillId="35" borderId="28" xfId="0" applyNumberFormat="1" applyFont="1" applyFill="1" applyBorder="1" applyAlignment="1">
      <alignment horizontal="center" vertical="center"/>
    </xf>
    <xf numFmtId="1" fontId="46" fillId="35" borderId="30" xfId="0" applyNumberFormat="1" applyFont="1" applyFill="1" applyBorder="1" applyAlignment="1">
      <alignment horizontal="center" vertical="center"/>
    </xf>
    <xf numFmtId="1" fontId="46" fillId="35" borderId="31" xfId="0" applyNumberFormat="1" applyFont="1" applyFill="1" applyBorder="1" applyAlignment="1">
      <alignment horizontal="right" vertical="center"/>
    </xf>
    <xf numFmtId="1" fontId="46" fillId="35" borderId="38" xfId="0" applyNumberFormat="1" applyFont="1" applyFill="1" applyBorder="1" applyAlignment="1">
      <alignment horizontal="center" vertical="center" wrapText="1"/>
    </xf>
    <xf numFmtId="1" fontId="46" fillId="35" borderId="39" xfId="0" applyNumberFormat="1" applyFont="1" applyFill="1" applyBorder="1" applyAlignment="1">
      <alignment horizontal="center" vertical="center" wrapText="1"/>
    </xf>
    <xf numFmtId="1" fontId="46" fillId="35" borderId="40" xfId="0" applyNumberFormat="1" applyFont="1" applyFill="1" applyBorder="1" applyAlignment="1">
      <alignment horizontal="center" vertical="center" wrapText="1"/>
    </xf>
    <xf numFmtId="1" fontId="46" fillId="35" borderId="31" xfId="0" applyNumberFormat="1" applyFont="1" applyFill="1" applyBorder="1" applyAlignment="1">
      <alignment horizontal="center" vertical="center"/>
    </xf>
    <xf numFmtId="1" fontId="46" fillId="41" borderId="32" xfId="0" applyNumberFormat="1" applyFont="1" applyFill="1" applyBorder="1" applyAlignment="1">
      <alignment horizontal="center" vertical="center" wrapText="1"/>
    </xf>
    <xf numFmtId="1" fontId="46" fillId="41" borderId="33" xfId="0" applyNumberFormat="1" applyFont="1" applyFill="1" applyBorder="1" applyAlignment="1">
      <alignment horizontal="center" vertical="center" wrapText="1"/>
    </xf>
    <xf numFmtId="1" fontId="46" fillId="35" borderId="41" xfId="0" applyNumberFormat="1" applyFont="1" applyFill="1" applyBorder="1" applyAlignment="1">
      <alignment horizontal="center" vertical="center"/>
    </xf>
    <xf numFmtId="1" fontId="46" fillId="35" borderId="42" xfId="0" applyNumberFormat="1" applyFont="1" applyFill="1" applyBorder="1" applyAlignment="1">
      <alignment horizontal="center" vertical="center"/>
    </xf>
    <xf numFmtId="1" fontId="46" fillId="35" borderId="43" xfId="0" applyNumberFormat="1" applyFont="1" applyFill="1" applyBorder="1" applyAlignment="1">
      <alignment horizontal="center" vertical="center"/>
    </xf>
    <xf numFmtId="1" fontId="46" fillId="41" borderId="44" xfId="0" applyNumberFormat="1" applyFont="1" applyFill="1" applyBorder="1" applyAlignment="1">
      <alignment horizontal="right" vertical="center"/>
    </xf>
    <xf numFmtId="1" fontId="46" fillId="35" borderId="38" xfId="0" applyNumberFormat="1" applyFont="1" applyFill="1" applyBorder="1" applyAlignment="1">
      <alignment horizontal="center" vertical="center"/>
    </xf>
    <xf numFmtId="1" fontId="46" fillId="35" borderId="39" xfId="0" applyNumberFormat="1" applyFont="1" applyFill="1" applyBorder="1" applyAlignment="1">
      <alignment horizontal="center" vertical="center"/>
    </xf>
    <xf numFmtId="1" fontId="46" fillId="35" borderId="40" xfId="0" applyNumberFormat="1" applyFont="1" applyFill="1" applyBorder="1" applyAlignment="1">
      <alignment horizontal="right" vertical="center"/>
    </xf>
    <xf numFmtId="1" fontId="46" fillId="35" borderId="45" xfId="0" applyNumberFormat="1" applyFont="1" applyFill="1" applyBorder="1" applyAlignment="1">
      <alignment horizontal="center" vertical="center"/>
    </xf>
    <xf numFmtId="1" fontId="46" fillId="35" borderId="46" xfId="0" applyNumberFormat="1" applyFont="1" applyFill="1" applyBorder="1" applyAlignment="1">
      <alignment horizontal="center" vertical="center"/>
    </xf>
    <xf numFmtId="1" fontId="46" fillId="35" borderId="47" xfId="0" applyNumberFormat="1" applyFont="1" applyFill="1" applyBorder="1" applyAlignment="1">
      <alignment horizontal="center" vertical="center"/>
    </xf>
    <xf numFmtId="1" fontId="12" fillId="42" borderId="27" xfId="0" applyNumberFormat="1" applyFont="1" applyFill="1" applyBorder="1" applyAlignment="1">
      <alignment horizontal="center" vertical="center" wrapText="1"/>
    </xf>
    <xf numFmtId="1" fontId="12" fillId="42" borderId="27" xfId="0" applyNumberFormat="1" applyFont="1" applyFill="1" applyBorder="1" applyAlignment="1">
      <alignment horizontal="right" vertical="center" wrapText="1"/>
    </xf>
    <xf numFmtId="1" fontId="12" fillId="42" borderId="19" xfId="0" applyNumberFormat="1" applyFont="1" applyFill="1" applyBorder="1" applyAlignment="1">
      <alignment horizontal="center" vertical="center" wrapText="1"/>
    </xf>
    <xf numFmtId="1" fontId="12" fillId="42" borderId="19" xfId="0" applyNumberFormat="1" applyFont="1" applyFill="1" applyBorder="1" applyAlignment="1">
      <alignment horizontal="right" vertical="center" wrapText="1"/>
    </xf>
    <xf numFmtId="1" fontId="12" fillId="42" borderId="48" xfId="0" applyNumberFormat="1" applyFont="1" applyFill="1" applyBorder="1" applyAlignment="1">
      <alignment horizontal="center" vertical="center" wrapText="1"/>
    </xf>
    <xf numFmtId="1" fontId="12" fillId="42" borderId="49" xfId="0" applyNumberFormat="1" applyFont="1" applyFill="1" applyBorder="1" applyAlignment="1">
      <alignment horizontal="center" vertical="center" wrapText="1"/>
    </xf>
    <xf numFmtId="1" fontId="12" fillId="42" borderId="50" xfId="0" applyNumberFormat="1" applyFont="1" applyFill="1" applyBorder="1" applyAlignment="1">
      <alignment horizontal="right" vertical="center" wrapText="1"/>
    </xf>
    <xf numFmtId="1" fontId="12" fillId="42" borderId="19" xfId="0" applyNumberFormat="1" applyFont="1" applyFill="1" applyBorder="1" applyAlignment="1">
      <alignment horizontal="center" vertical="center"/>
    </xf>
    <xf numFmtId="1" fontId="12" fillId="42" borderId="19" xfId="0" applyNumberFormat="1" applyFont="1" applyFill="1" applyBorder="1" applyAlignment="1">
      <alignment horizontal="right" vertical="center"/>
    </xf>
    <xf numFmtId="1" fontId="12" fillId="42" borderId="29" xfId="0" applyNumberFormat="1" applyFont="1" applyFill="1" applyBorder="1" applyAlignment="1">
      <alignment horizontal="center" vertical="center"/>
    </xf>
    <xf numFmtId="1" fontId="12" fillId="42" borderId="29" xfId="0" applyNumberFormat="1" applyFont="1" applyFill="1" applyBorder="1" applyAlignment="1">
      <alignment horizontal="right" vertical="center"/>
    </xf>
    <xf numFmtId="1" fontId="7" fillId="42" borderId="20" xfId="0" applyNumberFormat="1" applyFont="1" applyFill="1" applyBorder="1" applyAlignment="1">
      <alignment horizontal="center" vertical="center" wrapText="1"/>
    </xf>
    <xf numFmtId="1" fontId="12" fillId="42" borderId="29" xfId="0" applyNumberFormat="1" applyFont="1" applyFill="1" applyBorder="1" applyAlignment="1">
      <alignment horizontal="center" vertical="center" wrapText="1"/>
    </xf>
    <xf numFmtId="1" fontId="12" fillId="42" borderId="20" xfId="0" applyNumberFormat="1" applyFont="1" applyFill="1" applyBorder="1" applyAlignment="1">
      <alignment horizontal="center" vertical="center"/>
    </xf>
    <xf numFmtId="1" fontId="12" fillId="42" borderId="27" xfId="0" applyNumberFormat="1" applyFont="1" applyFill="1" applyBorder="1" applyAlignment="1">
      <alignment horizontal="center" vertical="center"/>
    </xf>
    <xf numFmtId="1" fontId="47" fillId="42" borderId="20" xfId="0" applyNumberFormat="1" applyFont="1" applyFill="1" applyBorder="1" applyAlignment="1">
      <alignment horizontal="center" vertical="center"/>
    </xf>
    <xf numFmtId="1" fontId="47" fillId="42" borderId="19" xfId="0" applyNumberFormat="1" applyFont="1" applyFill="1" applyBorder="1" applyAlignment="1">
      <alignment horizontal="center" vertical="center"/>
    </xf>
    <xf numFmtId="1" fontId="47" fillId="31" borderId="51" xfId="0" applyNumberFormat="1" applyFont="1" applyFill="1" applyBorder="1" applyAlignment="1">
      <alignment horizontal="center" vertical="center"/>
    </xf>
    <xf numFmtId="1" fontId="47" fillId="31" borderId="51" xfId="0" applyNumberFormat="1" applyFont="1" applyFill="1" applyBorder="1" applyAlignment="1">
      <alignment horizontal="righ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E1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FF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tabSelected="1" zoomScalePageLayoutView="0" workbookViewId="0" topLeftCell="A1">
      <pane xSplit="3" ySplit="4" topLeftCell="J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F14" sqref="AF14"/>
    </sheetView>
  </sheetViews>
  <sheetFormatPr defaultColWidth="11.421875" defaultRowHeight="12.75"/>
  <cols>
    <col min="1" max="1" width="0.9921875" style="1" customWidth="1"/>
    <col min="2" max="2" width="24.28125" style="1" customWidth="1"/>
    <col min="3" max="3" width="1.1484375" style="2" customWidth="1"/>
    <col min="4" max="4" width="5.421875" style="3" customWidth="1"/>
    <col min="5" max="5" width="5.421875" style="4" customWidth="1"/>
    <col min="6" max="6" width="8.00390625" style="151" customWidth="1"/>
    <col min="7" max="7" width="1.28515625" style="4" customWidth="1"/>
    <col min="8" max="8" width="5.421875" style="3" customWidth="1"/>
    <col min="9" max="9" width="5.421875" style="4" customWidth="1"/>
    <col min="10" max="10" width="8.00390625" style="151" customWidth="1"/>
    <col min="11" max="11" width="1.28515625" style="4" customWidth="1"/>
    <col min="12" max="12" width="5.28125" style="3" customWidth="1"/>
    <col min="13" max="13" width="5.28125" style="4" customWidth="1"/>
    <col min="14" max="14" width="8.00390625" style="151" customWidth="1"/>
    <col min="15" max="15" width="1.1484375" style="4" customWidth="1"/>
    <col min="16" max="16" width="5.8515625" style="3" customWidth="1"/>
    <col min="17" max="17" width="5.8515625" style="4" customWidth="1"/>
    <col min="18" max="18" width="8.140625" style="4" customWidth="1"/>
    <col min="19" max="19" width="1.28515625" style="4" customWidth="1"/>
    <col min="20" max="20" width="6.00390625" style="3" customWidth="1"/>
    <col min="21" max="21" width="6.00390625" style="4" customWidth="1"/>
    <col min="22" max="22" width="8.57421875" style="4" customWidth="1"/>
    <col min="23" max="23" width="1.421875" style="4" customWidth="1"/>
    <col min="24" max="24" width="6.140625" style="3" customWidth="1"/>
    <col min="25" max="25" width="6.140625" style="4" customWidth="1"/>
    <col min="26" max="26" width="7.8515625" style="4" customWidth="1"/>
    <col min="27" max="27" width="1.28515625" style="4" customWidth="1"/>
    <col min="28" max="28" width="5.421875" style="3" customWidth="1"/>
    <col min="29" max="29" width="5.421875" style="4" customWidth="1"/>
    <col min="30" max="30" width="8.00390625" style="151" customWidth="1"/>
    <col min="31" max="31" width="1.28515625" style="4" customWidth="1"/>
    <col min="32" max="34" width="10.8515625" style="4" customWidth="1"/>
    <col min="35" max="35" width="11.421875" style="4" customWidth="1"/>
    <col min="36" max="36" width="15.140625" style="4" customWidth="1"/>
    <col min="37" max="37" width="1.421875" style="1" customWidth="1"/>
    <col min="38" max="38" width="13.140625" style="151" customWidth="1"/>
    <col min="39" max="39" width="12.140625" style="7" customWidth="1"/>
    <col min="40" max="40" width="2.28125" style="1" customWidth="1"/>
    <col min="41" max="16384" width="11.421875" style="1" customWidth="1"/>
  </cols>
  <sheetData>
    <row r="1" spans="1:40" ht="6.75" customHeight="1">
      <c r="A1" s="9"/>
      <c r="B1" s="9"/>
      <c r="C1" s="10"/>
      <c r="D1" s="11"/>
      <c r="E1" s="12"/>
      <c r="F1" s="133"/>
      <c r="G1" s="12"/>
      <c r="H1" s="11"/>
      <c r="I1" s="12"/>
      <c r="J1" s="133"/>
      <c r="K1" s="12"/>
      <c r="L1" s="11"/>
      <c r="M1" s="12"/>
      <c r="N1" s="133"/>
      <c r="O1" s="12"/>
      <c r="P1" s="11"/>
      <c r="Q1" s="12"/>
      <c r="R1" s="12"/>
      <c r="S1" s="12"/>
      <c r="T1" s="11"/>
      <c r="U1" s="12"/>
      <c r="V1" s="12"/>
      <c r="W1" s="12"/>
      <c r="X1" s="11"/>
      <c r="Y1" s="12"/>
      <c r="Z1" s="12"/>
      <c r="AA1" s="12"/>
      <c r="AB1" s="11"/>
      <c r="AC1" s="12"/>
      <c r="AD1" s="133"/>
      <c r="AE1" s="12"/>
      <c r="AF1" s="12"/>
      <c r="AG1" s="12"/>
      <c r="AH1" s="14"/>
      <c r="AI1" s="14"/>
      <c r="AJ1" s="14"/>
      <c r="AK1" s="9"/>
      <c r="AL1" s="162"/>
      <c r="AM1" s="14"/>
      <c r="AN1" s="9"/>
    </row>
    <row r="2" spans="1:40" ht="12.75">
      <c r="A2" s="9"/>
      <c r="B2" s="9"/>
      <c r="C2" s="10"/>
      <c r="D2" s="114"/>
      <c r="E2" s="115" t="s">
        <v>45</v>
      </c>
      <c r="F2" s="134"/>
      <c r="G2" s="29"/>
      <c r="H2" s="27"/>
      <c r="I2" s="28" t="s">
        <v>22</v>
      </c>
      <c r="J2" s="152"/>
      <c r="K2" s="29"/>
      <c r="L2" s="30"/>
      <c r="M2" s="31" t="s">
        <v>21</v>
      </c>
      <c r="N2" s="154"/>
      <c r="O2" s="29"/>
      <c r="P2" s="30"/>
      <c r="Q2" s="31" t="s">
        <v>27</v>
      </c>
      <c r="R2" s="32"/>
      <c r="S2" s="29"/>
      <c r="T2" s="30"/>
      <c r="U2" s="31" t="s">
        <v>29</v>
      </c>
      <c r="V2" s="32"/>
      <c r="W2" s="29"/>
      <c r="X2" s="30"/>
      <c r="Y2" s="31" t="s">
        <v>30</v>
      </c>
      <c r="Z2" s="32"/>
      <c r="AA2" s="29"/>
      <c r="AB2" s="27"/>
      <c r="AC2" s="28" t="s">
        <v>31</v>
      </c>
      <c r="AD2" s="152"/>
      <c r="AE2" s="15"/>
      <c r="AF2" s="160" t="s">
        <v>34</v>
      </c>
      <c r="AG2" s="21" t="s">
        <v>34</v>
      </c>
      <c r="AH2" s="23" t="s">
        <v>34</v>
      </c>
      <c r="AI2" s="25" t="s">
        <v>34</v>
      </c>
      <c r="AJ2" s="169" t="s">
        <v>34</v>
      </c>
      <c r="AK2" s="9"/>
      <c r="AL2" s="163" t="s">
        <v>34</v>
      </c>
      <c r="AM2" s="5" t="s">
        <v>34</v>
      </c>
      <c r="AN2" s="9"/>
    </row>
    <row r="3" spans="1:40" ht="12.75">
      <c r="A3" s="9"/>
      <c r="B3" s="9"/>
      <c r="C3" s="10"/>
      <c r="D3" s="116" t="s">
        <v>15</v>
      </c>
      <c r="E3" s="117" t="s">
        <v>16</v>
      </c>
      <c r="F3" s="135" t="s">
        <v>17</v>
      </c>
      <c r="G3" s="12"/>
      <c r="H3" s="16" t="s">
        <v>15</v>
      </c>
      <c r="I3" s="17" t="s">
        <v>16</v>
      </c>
      <c r="J3" s="153" t="s">
        <v>17</v>
      </c>
      <c r="K3" s="12"/>
      <c r="L3" s="18" t="s">
        <v>15</v>
      </c>
      <c r="M3" s="19" t="s">
        <v>16</v>
      </c>
      <c r="N3" s="155" t="s">
        <v>17</v>
      </c>
      <c r="O3" s="12"/>
      <c r="P3" s="18" t="s">
        <v>15</v>
      </c>
      <c r="Q3" s="19" t="s">
        <v>16</v>
      </c>
      <c r="R3" s="20" t="s">
        <v>17</v>
      </c>
      <c r="S3" s="12"/>
      <c r="T3" s="18" t="s">
        <v>15</v>
      </c>
      <c r="U3" s="19" t="s">
        <v>16</v>
      </c>
      <c r="V3" s="20" t="s">
        <v>17</v>
      </c>
      <c r="W3" s="12"/>
      <c r="X3" s="18" t="s">
        <v>15</v>
      </c>
      <c r="Y3" s="19" t="s">
        <v>16</v>
      </c>
      <c r="Z3" s="20" t="s">
        <v>17</v>
      </c>
      <c r="AA3" s="12"/>
      <c r="AB3" s="16" t="s">
        <v>15</v>
      </c>
      <c r="AC3" s="17" t="s">
        <v>16</v>
      </c>
      <c r="AD3" s="153" t="s">
        <v>17</v>
      </c>
      <c r="AE3" s="15"/>
      <c r="AF3" s="161" t="s">
        <v>51</v>
      </c>
      <c r="AG3" s="22" t="s">
        <v>32</v>
      </c>
      <c r="AH3" s="24" t="s">
        <v>35</v>
      </c>
      <c r="AI3" s="26" t="s">
        <v>33</v>
      </c>
      <c r="AJ3" s="170" t="s">
        <v>52</v>
      </c>
      <c r="AK3" s="9"/>
      <c r="AL3" s="164" t="s">
        <v>36</v>
      </c>
      <c r="AM3" s="6" t="s">
        <v>37</v>
      </c>
      <c r="AN3" s="9"/>
    </row>
    <row r="4" spans="1:40" ht="5.25" customHeight="1" thickBot="1">
      <c r="A4" s="9"/>
      <c r="B4" s="9"/>
      <c r="C4" s="10"/>
      <c r="D4" s="11"/>
      <c r="E4" s="12"/>
      <c r="F4" s="133"/>
      <c r="G4" s="12"/>
      <c r="H4" s="11"/>
      <c r="I4" s="12"/>
      <c r="J4" s="133"/>
      <c r="K4" s="12"/>
      <c r="L4" s="11"/>
      <c r="M4" s="12"/>
      <c r="N4" s="133"/>
      <c r="O4" s="12"/>
      <c r="P4" s="11"/>
      <c r="Q4" s="12"/>
      <c r="R4" s="12"/>
      <c r="S4" s="12"/>
      <c r="T4" s="11"/>
      <c r="U4" s="12"/>
      <c r="V4" s="12"/>
      <c r="W4" s="12"/>
      <c r="X4" s="11"/>
      <c r="Y4" s="12"/>
      <c r="Z4" s="12"/>
      <c r="AA4" s="12"/>
      <c r="AB4" s="11"/>
      <c r="AC4" s="12"/>
      <c r="AD4" s="133"/>
      <c r="AE4" s="12"/>
      <c r="AF4" s="8"/>
      <c r="AG4" s="8"/>
      <c r="AH4" s="8"/>
      <c r="AI4" s="8"/>
      <c r="AJ4" s="8"/>
      <c r="AK4" s="9"/>
      <c r="AL4" s="165"/>
      <c r="AM4" s="13"/>
      <c r="AN4" s="9"/>
    </row>
    <row r="5" spans="1:40" s="39" customFormat="1" ht="18" customHeight="1" thickBot="1">
      <c r="A5" s="33"/>
      <c r="B5" s="34" t="s">
        <v>0</v>
      </c>
      <c r="C5" s="35"/>
      <c r="D5" s="125"/>
      <c r="E5" s="126"/>
      <c r="F5" s="136"/>
      <c r="G5" s="36"/>
      <c r="H5" s="250">
        <v>1</v>
      </c>
      <c r="I5" s="250">
        <v>2</v>
      </c>
      <c r="J5" s="251">
        <v>1260</v>
      </c>
      <c r="K5" s="36"/>
      <c r="L5" s="283">
        <v>1</v>
      </c>
      <c r="M5" s="284">
        <v>15</v>
      </c>
      <c r="N5" s="285">
        <v>2200</v>
      </c>
      <c r="O5" s="36"/>
      <c r="P5" s="125"/>
      <c r="Q5" s="126"/>
      <c r="R5" s="126"/>
      <c r="S5" s="36"/>
      <c r="T5" s="286">
        <v>2</v>
      </c>
      <c r="U5" s="287">
        <v>23</v>
      </c>
      <c r="V5" s="288">
        <v>1900</v>
      </c>
      <c r="W5" s="289"/>
      <c r="X5" s="286">
        <v>1</v>
      </c>
      <c r="Y5" s="287">
        <v>49</v>
      </c>
      <c r="Z5" s="288">
        <v>9180</v>
      </c>
      <c r="AA5" s="36"/>
      <c r="AB5" s="265"/>
      <c r="AC5" s="250">
        <v>0</v>
      </c>
      <c r="AD5" s="251">
        <v>0</v>
      </c>
      <c r="AE5" s="37"/>
      <c r="AF5" s="132"/>
      <c r="AG5" s="202" t="s">
        <v>63</v>
      </c>
      <c r="AH5" s="205"/>
      <c r="AI5" s="132"/>
      <c r="AJ5" s="132"/>
      <c r="AK5" s="38"/>
      <c r="AL5" s="272">
        <f aca="true" t="shared" si="0" ref="AL5:AM8">SUM(E5,I5,M5,Q5,U5,Y5,AC5)</f>
        <v>89</v>
      </c>
      <c r="AM5" s="273">
        <f t="shared" si="0"/>
        <v>14540</v>
      </c>
      <c r="AN5" s="33"/>
    </row>
    <row r="6" spans="1:40" s="39" customFormat="1" ht="18" customHeight="1" thickBot="1">
      <c r="A6" s="33"/>
      <c r="B6" s="34" t="s">
        <v>43</v>
      </c>
      <c r="C6" s="40"/>
      <c r="D6" s="125"/>
      <c r="E6" s="126"/>
      <c r="F6" s="136"/>
      <c r="G6" s="36"/>
      <c r="H6" s="250">
        <v>2</v>
      </c>
      <c r="I6" s="250">
        <v>1</v>
      </c>
      <c r="J6" s="251">
        <v>760</v>
      </c>
      <c r="K6" s="36"/>
      <c r="L6" s="310">
        <v>4</v>
      </c>
      <c r="M6" s="310">
        <v>1</v>
      </c>
      <c r="N6" s="311">
        <v>110</v>
      </c>
      <c r="O6" s="36"/>
      <c r="P6" s="181"/>
      <c r="Q6" s="182"/>
      <c r="R6" s="182"/>
      <c r="S6" s="36"/>
      <c r="T6" s="183"/>
      <c r="U6" s="184"/>
      <c r="V6" s="184"/>
      <c r="W6" s="36"/>
      <c r="X6" s="189"/>
      <c r="Y6" s="190"/>
      <c r="Z6" s="190"/>
      <c r="AA6" s="36"/>
      <c r="AB6" s="266"/>
      <c r="AC6" s="267"/>
      <c r="AD6" s="268"/>
      <c r="AE6" s="37"/>
      <c r="AF6" s="132"/>
      <c r="AG6" s="174"/>
      <c r="AH6" s="205"/>
      <c r="AI6" s="132"/>
      <c r="AJ6" s="132"/>
      <c r="AK6" s="38"/>
      <c r="AL6" s="272">
        <f t="shared" si="0"/>
        <v>2</v>
      </c>
      <c r="AM6" s="273">
        <f t="shared" si="0"/>
        <v>870</v>
      </c>
      <c r="AN6" s="33"/>
    </row>
    <row r="7" spans="1:40" s="39" customFormat="1" ht="18" customHeight="1" thickBot="1">
      <c r="A7" s="33"/>
      <c r="B7" s="34" t="s">
        <v>18</v>
      </c>
      <c r="C7" s="40"/>
      <c r="D7" s="125"/>
      <c r="E7" s="126"/>
      <c r="F7" s="136"/>
      <c r="G7" s="36"/>
      <c r="H7" s="250">
        <v>3</v>
      </c>
      <c r="I7" s="250">
        <v>1</v>
      </c>
      <c r="J7" s="251">
        <v>740</v>
      </c>
      <c r="K7" s="36"/>
      <c r="L7" s="312">
        <v>2</v>
      </c>
      <c r="M7" s="312">
        <v>10</v>
      </c>
      <c r="N7" s="313">
        <v>1070</v>
      </c>
      <c r="O7" s="36"/>
      <c r="P7" s="180">
        <v>1</v>
      </c>
      <c r="Q7" s="287">
        <v>8</v>
      </c>
      <c r="R7" s="288">
        <v>1710</v>
      </c>
      <c r="S7" s="289"/>
      <c r="T7" s="286">
        <v>1</v>
      </c>
      <c r="U7" s="287">
        <v>53</v>
      </c>
      <c r="V7" s="288">
        <v>5640</v>
      </c>
      <c r="W7" s="289"/>
      <c r="X7" s="286">
        <v>2</v>
      </c>
      <c r="Y7" s="287">
        <v>15</v>
      </c>
      <c r="Z7" s="288">
        <v>3460</v>
      </c>
      <c r="AA7" s="36"/>
      <c r="AB7" s="265"/>
      <c r="AC7" s="250">
        <v>0</v>
      </c>
      <c r="AD7" s="251">
        <v>0</v>
      </c>
      <c r="AE7" s="37"/>
      <c r="AF7" s="132"/>
      <c r="AG7" s="202" t="s">
        <v>64</v>
      </c>
      <c r="AH7" s="205"/>
      <c r="AI7" s="132"/>
      <c r="AJ7" s="132"/>
      <c r="AK7" s="38"/>
      <c r="AL7" s="272">
        <f t="shared" si="0"/>
        <v>87</v>
      </c>
      <c r="AM7" s="273">
        <f t="shared" si="0"/>
        <v>12620</v>
      </c>
      <c r="AN7" s="33"/>
    </row>
    <row r="8" spans="1:40" s="39" customFormat="1" ht="18" customHeight="1">
      <c r="A8" s="33"/>
      <c r="B8" s="34" t="s">
        <v>23</v>
      </c>
      <c r="C8" s="40"/>
      <c r="D8" s="125"/>
      <c r="E8" s="126"/>
      <c r="F8" s="136"/>
      <c r="G8" s="36"/>
      <c r="H8" s="217"/>
      <c r="I8" s="126"/>
      <c r="J8" s="136"/>
      <c r="K8" s="36"/>
      <c r="L8" s="312">
        <v>3</v>
      </c>
      <c r="M8" s="312">
        <v>9</v>
      </c>
      <c r="N8" s="313">
        <v>780</v>
      </c>
      <c r="O8" s="36"/>
      <c r="P8" s="178"/>
      <c r="Q8" s="179"/>
      <c r="R8" s="179"/>
      <c r="S8" s="36"/>
      <c r="T8" s="178"/>
      <c r="U8" s="179"/>
      <c r="V8" s="179"/>
      <c r="W8" s="36"/>
      <c r="X8" s="178"/>
      <c r="Y8" s="179"/>
      <c r="Z8" s="179"/>
      <c r="AA8" s="36"/>
      <c r="AB8" s="206"/>
      <c r="AC8" s="207"/>
      <c r="AD8" s="208"/>
      <c r="AE8" s="37"/>
      <c r="AF8" s="132"/>
      <c r="AG8" s="174"/>
      <c r="AH8" s="132"/>
      <c r="AI8" s="132"/>
      <c r="AJ8" s="132"/>
      <c r="AK8" s="38"/>
      <c r="AL8" s="272">
        <f t="shared" si="0"/>
        <v>9</v>
      </c>
      <c r="AM8" s="273">
        <f t="shared" si="0"/>
        <v>780</v>
      </c>
      <c r="AN8" s="33"/>
    </row>
    <row r="9" spans="1:40" s="39" customFormat="1" ht="6" customHeight="1" thickBot="1">
      <c r="A9" s="33"/>
      <c r="B9" s="46"/>
      <c r="C9" s="47"/>
      <c r="D9" s="48"/>
      <c r="E9" s="49"/>
      <c r="F9" s="137"/>
      <c r="G9" s="50"/>
      <c r="H9" s="218"/>
      <c r="I9" s="49"/>
      <c r="J9" s="137"/>
      <c r="K9" s="50"/>
      <c r="L9" s="48"/>
      <c r="M9" s="49"/>
      <c r="N9" s="137"/>
      <c r="O9" s="50"/>
      <c r="P9" s="48"/>
      <c r="Q9" s="49"/>
      <c r="R9" s="49"/>
      <c r="S9" s="50"/>
      <c r="T9" s="51"/>
      <c r="U9" s="50"/>
      <c r="V9" s="50"/>
      <c r="W9" s="50"/>
      <c r="X9" s="51"/>
      <c r="Y9" s="50"/>
      <c r="Z9" s="50"/>
      <c r="AA9" s="50"/>
      <c r="AB9" s="48"/>
      <c r="AC9" s="49"/>
      <c r="AD9" s="137"/>
      <c r="AE9" s="52"/>
      <c r="AF9" s="50"/>
      <c r="AG9" s="248"/>
      <c r="AH9" s="50"/>
      <c r="AI9" s="53"/>
      <c r="AJ9" s="53"/>
      <c r="AK9" s="54"/>
      <c r="AL9" s="274"/>
      <c r="AM9" s="275"/>
      <c r="AN9" s="33"/>
    </row>
    <row r="10" spans="1:40" s="62" customFormat="1" ht="6" customHeight="1" thickBot="1" thickTop="1">
      <c r="A10" s="55"/>
      <c r="B10" s="56"/>
      <c r="C10" s="57"/>
      <c r="D10" s="58"/>
      <c r="E10" s="59"/>
      <c r="F10" s="138"/>
      <c r="G10" s="41"/>
      <c r="H10" s="219"/>
      <c r="I10" s="44"/>
      <c r="J10" s="156"/>
      <c r="K10" s="41"/>
      <c r="L10" s="43"/>
      <c r="M10" s="44"/>
      <c r="N10" s="156"/>
      <c r="O10" s="41"/>
      <c r="P10" s="60"/>
      <c r="Q10" s="41"/>
      <c r="R10" s="41"/>
      <c r="S10" s="41"/>
      <c r="T10" s="60"/>
      <c r="U10" s="41"/>
      <c r="V10" s="41"/>
      <c r="W10" s="41"/>
      <c r="X10" s="60"/>
      <c r="Y10" s="41"/>
      <c r="Z10" s="41"/>
      <c r="AA10" s="41"/>
      <c r="AB10" s="43"/>
      <c r="AC10" s="44"/>
      <c r="AD10" s="156"/>
      <c r="AE10" s="37"/>
      <c r="AF10" s="41"/>
      <c r="AG10" s="249"/>
      <c r="AH10" s="41"/>
      <c r="AI10" s="42"/>
      <c r="AJ10" s="42"/>
      <c r="AK10" s="61"/>
      <c r="AL10" s="276"/>
      <c r="AM10" s="277"/>
      <c r="AN10" s="55"/>
    </row>
    <row r="11" spans="1:40" s="39" customFormat="1" ht="18" customHeight="1" thickBot="1">
      <c r="A11" s="33"/>
      <c r="B11" s="34" t="s">
        <v>1</v>
      </c>
      <c r="C11" s="57"/>
      <c r="D11" s="118">
        <v>5</v>
      </c>
      <c r="E11" s="119">
        <v>50</v>
      </c>
      <c r="F11" s="139">
        <v>4670</v>
      </c>
      <c r="G11" s="36"/>
      <c r="H11" s="220">
        <v>1</v>
      </c>
      <c r="I11" s="221">
        <v>12</v>
      </c>
      <c r="J11" s="222">
        <v>6280</v>
      </c>
      <c r="K11" s="36"/>
      <c r="L11" s="286">
        <v>3</v>
      </c>
      <c r="M11" s="287">
        <v>56</v>
      </c>
      <c r="N11" s="290">
        <v>4470</v>
      </c>
      <c r="O11" s="171"/>
      <c r="P11" s="294">
        <v>2</v>
      </c>
      <c r="Q11" s="295">
        <v>109</v>
      </c>
      <c r="R11" s="296">
        <v>9480</v>
      </c>
      <c r="S11" s="36"/>
      <c r="T11" s="322">
        <v>7</v>
      </c>
      <c r="U11" s="322">
        <v>33</v>
      </c>
      <c r="V11" s="322">
        <v>4520</v>
      </c>
      <c r="W11" s="36"/>
      <c r="X11" s="286">
        <v>2</v>
      </c>
      <c r="Y11" s="287">
        <v>98</v>
      </c>
      <c r="Z11" s="288">
        <v>7710</v>
      </c>
      <c r="AA11" s="36"/>
      <c r="AB11" s="229">
        <v>11</v>
      </c>
      <c r="AC11" s="230">
        <v>4</v>
      </c>
      <c r="AD11" s="231">
        <v>2250</v>
      </c>
      <c r="AE11" s="37"/>
      <c r="AF11" s="94">
        <v>5</v>
      </c>
      <c r="AG11" s="247" t="s">
        <v>57</v>
      </c>
      <c r="AH11" s="247" t="s">
        <v>66</v>
      </c>
      <c r="AI11" s="280">
        <v>24</v>
      </c>
      <c r="AJ11" s="269"/>
      <c r="AK11" s="38"/>
      <c r="AL11" s="279">
        <f>SUM(E11,I11,M11,Q11,U11,Y11,AC11)</f>
        <v>362</v>
      </c>
      <c r="AM11" s="278">
        <f>SUM(F11,J11,N11,R11,V11,Z11,AD11)</f>
        <v>39380</v>
      </c>
      <c r="AN11" s="33"/>
    </row>
    <row r="12" spans="1:40" s="39" customFormat="1" ht="18" customHeight="1" thickBot="1">
      <c r="A12" s="33"/>
      <c r="B12" s="34" t="s">
        <v>9</v>
      </c>
      <c r="C12" s="57"/>
      <c r="D12" s="118">
        <v>3</v>
      </c>
      <c r="E12" s="119">
        <v>60</v>
      </c>
      <c r="F12" s="139">
        <v>6720</v>
      </c>
      <c r="G12" s="36"/>
      <c r="H12" s="220">
        <v>2</v>
      </c>
      <c r="I12" s="221">
        <v>6</v>
      </c>
      <c r="J12" s="222">
        <v>3820</v>
      </c>
      <c r="K12" s="36"/>
      <c r="L12" s="291">
        <v>5</v>
      </c>
      <c r="M12" s="292">
        <v>23</v>
      </c>
      <c r="N12" s="293">
        <v>3130</v>
      </c>
      <c r="O12" s="171"/>
      <c r="P12" s="291">
        <v>3</v>
      </c>
      <c r="Q12" s="292">
        <v>43</v>
      </c>
      <c r="R12" s="297">
        <v>8830</v>
      </c>
      <c r="S12" s="171"/>
      <c r="T12" s="291">
        <v>5</v>
      </c>
      <c r="U12" s="292">
        <v>61</v>
      </c>
      <c r="V12" s="297">
        <v>4820</v>
      </c>
      <c r="W12" s="36"/>
      <c r="X12" s="323">
        <v>8</v>
      </c>
      <c r="Y12" s="323">
        <v>42</v>
      </c>
      <c r="Z12" s="323">
        <v>5160</v>
      </c>
      <c r="AA12" s="36"/>
      <c r="AB12" s="232">
        <v>1</v>
      </c>
      <c r="AC12" s="233">
        <v>7</v>
      </c>
      <c r="AD12" s="234">
        <v>5000</v>
      </c>
      <c r="AE12" s="37"/>
      <c r="AF12" s="247" t="s">
        <v>54</v>
      </c>
      <c r="AG12" s="202">
        <f>L12+P12+T12</f>
        <v>13</v>
      </c>
      <c r="AH12" s="247" t="s">
        <v>61</v>
      </c>
      <c r="AI12" s="271" t="s">
        <v>62</v>
      </c>
      <c r="AJ12" s="270"/>
      <c r="AK12" s="38"/>
      <c r="AL12" s="279">
        <f aca="true" t="shared" si="1" ref="AL12:AL37">SUM(E12,I12,M12,Q12,U12,Y12,AC12)</f>
        <v>242</v>
      </c>
      <c r="AM12" s="278">
        <f aca="true" t="shared" si="2" ref="AM12:AM37">SUM(F12,J12,N12,R12,V12,Z12,AD12)</f>
        <v>37480</v>
      </c>
      <c r="AN12" s="33"/>
    </row>
    <row r="13" spans="1:40" s="39" customFormat="1" ht="18" customHeight="1" thickBot="1">
      <c r="A13" s="33"/>
      <c r="B13" s="34" t="s">
        <v>12</v>
      </c>
      <c r="C13" s="57"/>
      <c r="D13" s="118">
        <v>7</v>
      </c>
      <c r="E13" s="119">
        <v>46</v>
      </c>
      <c r="F13" s="139">
        <v>4230</v>
      </c>
      <c r="G13" s="36"/>
      <c r="H13" s="252">
        <v>3</v>
      </c>
      <c r="I13" s="252">
        <v>6</v>
      </c>
      <c r="J13" s="253">
        <v>3440</v>
      </c>
      <c r="K13" s="36"/>
      <c r="L13" s="314">
        <v>9</v>
      </c>
      <c r="M13" s="315">
        <v>19</v>
      </c>
      <c r="N13" s="316">
        <v>1540</v>
      </c>
      <c r="O13" s="171"/>
      <c r="P13" s="286">
        <v>8</v>
      </c>
      <c r="Q13" s="287">
        <v>56</v>
      </c>
      <c r="R13" s="288">
        <v>4750</v>
      </c>
      <c r="S13" s="171"/>
      <c r="T13" s="286">
        <v>8</v>
      </c>
      <c r="U13" s="287">
        <v>59</v>
      </c>
      <c r="V13" s="288">
        <v>4020</v>
      </c>
      <c r="W13" s="36"/>
      <c r="X13" s="298">
        <v>7</v>
      </c>
      <c r="Y13" s="299">
        <v>73</v>
      </c>
      <c r="Z13" s="282">
        <v>5360</v>
      </c>
      <c r="AA13" s="36"/>
      <c r="AB13" s="223"/>
      <c r="AC13" s="224"/>
      <c r="AD13" s="225"/>
      <c r="AE13" s="37"/>
      <c r="AF13" s="94">
        <v>7</v>
      </c>
      <c r="AG13" s="202">
        <v>23</v>
      </c>
      <c r="AH13" s="205"/>
      <c r="AI13" s="207"/>
      <c r="AJ13" s="207"/>
      <c r="AK13" s="38"/>
      <c r="AL13" s="279">
        <f t="shared" si="1"/>
        <v>259</v>
      </c>
      <c r="AM13" s="273">
        <f t="shared" si="2"/>
        <v>23340</v>
      </c>
      <c r="AN13" s="33"/>
    </row>
    <row r="14" spans="1:40" s="39" customFormat="1" ht="18" customHeight="1" thickBot="1">
      <c r="A14" s="33"/>
      <c r="B14" s="34" t="s">
        <v>8</v>
      </c>
      <c r="C14" s="57"/>
      <c r="D14" s="118">
        <v>4</v>
      </c>
      <c r="E14" s="119">
        <v>55</v>
      </c>
      <c r="F14" s="139">
        <v>5190</v>
      </c>
      <c r="G14" s="36"/>
      <c r="H14" s="254">
        <v>4</v>
      </c>
      <c r="I14" s="254">
        <v>6</v>
      </c>
      <c r="J14" s="255">
        <v>3240</v>
      </c>
      <c r="K14" s="36"/>
      <c r="L14" s="258"/>
      <c r="M14" s="259"/>
      <c r="N14" s="260"/>
      <c r="O14" s="36"/>
      <c r="P14" s="321">
        <v>12</v>
      </c>
      <c r="Q14" s="321">
        <v>21</v>
      </c>
      <c r="R14" s="321">
        <v>3310</v>
      </c>
      <c r="S14" s="36"/>
      <c r="T14" s="183"/>
      <c r="U14" s="184"/>
      <c r="V14" s="184"/>
      <c r="W14" s="36"/>
      <c r="X14" s="183"/>
      <c r="Y14" s="241"/>
      <c r="Z14" s="241"/>
      <c r="AA14" s="36"/>
      <c r="AB14" s="254"/>
      <c r="AC14" s="254">
        <v>0</v>
      </c>
      <c r="AD14" s="255">
        <v>0</v>
      </c>
      <c r="AE14" s="37"/>
      <c r="AF14" s="94">
        <v>4</v>
      </c>
      <c r="AG14" s="174"/>
      <c r="AH14" s="205"/>
      <c r="AI14" s="126"/>
      <c r="AJ14" s="207"/>
      <c r="AK14" s="38"/>
      <c r="AL14" s="272">
        <f t="shared" si="1"/>
        <v>82</v>
      </c>
      <c r="AM14" s="273">
        <f t="shared" si="2"/>
        <v>11740</v>
      </c>
      <c r="AN14" s="33"/>
    </row>
    <row r="15" spans="1:40" s="39" customFormat="1" ht="18" customHeight="1" thickBot="1">
      <c r="A15" s="33"/>
      <c r="B15" s="34" t="s">
        <v>5</v>
      </c>
      <c r="C15" s="57"/>
      <c r="D15" s="118">
        <v>1</v>
      </c>
      <c r="E15" s="119">
        <v>111</v>
      </c>
      <c r="F15" s="139">
        <v>9130</v>
      </c>
      <c r="G15" s="36"/>
      <c r="H15" s="220">
        <v>5</v>
      </c>
      <c r="I15" s="221">
        <v>5</v>
      </c>
      <c r="J15" s="222">
        <v>2680</v>
      </c>
      <c r="K15" s="36"/>
      <c r="L15" s="317">
        <v>4</v>
      </c>
      <c r="M15" s="317">
        <v>34</v>
      </c>
      <c r="N15" s="318">
        <v>4490</v>
      </c>
      <c r="O15" s="36"/>
      <c r="P15" s="291">
        <v>4</v>
      </c>
      <c r="Q15" s="292">
        <v>101</v>
      </c>
      <c r="R15" s="297">
        <v>7770</v>
      </c>
      <c r="S15" s="289"/>
      <c r="T15" s="291">
        <v>1</v>
      </c>
      <c r="U15" s="291">
        <v>64</v>
      </c>
      <c r="V15" s="300">
        <v>6180</v>
      </c>
      <c r="W15" s="289"/>
      <c r="X15" s="291">
        <v>1</v>
      </c>
      <c r="Y15" s="292">
        <v>40</v>
      </c>
      <c r="Z15" s="297">
        <v>10920</v>
      </c>
      <c r="AA15" s="36"/>
      <c r="AB15" s="232">
        <v>9</v>
      </c>
      <c r="AC15" s="230">
        <v>4</v>
      </c>
      <c r="AD15" s="231">
        <v>2400</v>
      </c>
      <c r="AE15" s="37"/>
      <c r="AF15" s="247" t="s">
        <v>55</v>
      </c>
      <c r="AG15" s="247" t="s">
        <v>58</v>
      </c>
      <c r="AH15" s="94">
        <f aca="true" t="shared" si="3" ref="AH15:AH24">H15+AB15</f>
        <v>14</v>
      </c>
      <c r="AI15" s="281">
        <v>21</v>
      </c>
      <c r="AJ15" s="270"/>
      <c r="AK15" s="38"/>
      <c r="AL15" s="279">
        <f t="shared" si="1"/>
        <v>359</v>
      </c>
      <c r="AM15" s="278">
        <f t="shared" si="2"/>
        <v>43570</v>
      </c>
      <c r="AN15" s="33"/>
    </row>
    <row r="16" spans="1:40" s="39" customFormat="1" ht="18" customHeight="1" thickBot="1">
      <c r="A16" s="33"/>
      <c r="B16" s="34" t="s">
        <v>4</v>
      </c>
      <c r="C16" s="57"/>
      <c r="D16" s="125"/>
      <c r="E16" s="126"/>
      <c r="F16" s="136"/>
      <c r="G16" s="36"/>
      <c r="H16" s="256">
        <v>6</v>
      </c>
      <c r="I16" s="256">
        <v>4</v>
      </c>
      <c r="J16" s="257">
        <v>2480</v>
      </c>
      <c r="K16" s="36"/>
      <c r="L16" s="312">
        <v>15</v>
      </c>
      <c r="M16" s="312">
        <v>6</v>
      </c>
      <c r="N16" s="313">
        <v>480</v>
      </c>
      <c r="O16" s="36"/>
      <c r="P16" s="183"/>
      <c r="Q16" s="184"/>
      <c r="R16" s="184"/>
      <c r="S16" s="36"/>
      <c r="T16" s="183"/>
      <c r="U16" s="184"/>
      <c r="V16" s="184"/>
      <c r="W16" s="36"/>
      <c r="X16" s="183"/>
      <c r="Y16" s="184"/>
      <c r="Z16" s="184"/>
      <c r="AA16" s="36"/>
      <c r="AB16" s="240"/>
      <c r="AC16" s="241"/>
      <c r="AD16" s="242"/>
      <c r="AE16" s="37"/>
      <c r="AF16" s="132"/>
      <c r="AG16" s="174"/>
      <c r="AH16" s="205"/>
      <c r="AI16" s="126"/>
      <c r="AJ16" s="207"/>
      <c r="AK16" s="38"/>
      <c r="AL16" s="272">
        <f t="shared" si="1"/>
        <v>10</v>
      </c>
      <c r="AM16" s="273">
        <f t="shared" si="2"/>
        <v>2960</v>
      </c>
      <c r="AN16" s="33"/>
    </row>
    <row r="17" spans="1:40" s="39" customFormat="1" ht="18" customHeight="1" thickBot="1">
      <c r="A17" s="33"/>
      <c r="B17" s="96" t="s">
        <v>44</v>
      </c>
      <c r="C17" s="57"/>
      <c r="D17" s="125"/>
      <c r="E17" s="126"/>
      <c r="F17" s="136"/>
      <c r="G17" s="36"/>
      <c r="H17" s="220">
        <v>7</v>
      </c>
      <c r="I17" s="221">
        <v>4</v>
      </c>
      <c r="J17" s="222">
        <v>2200</v>
      </c>
      <c r="K17" s="36"/>
      <c r="L17" s="319">
        <v>17</v>
      </c>
      <c r="M17" s="319">
        <v>1</v>
      </c>
      <c r="N17" s="320">
        <v>100</v>
      </c>
      <c r="O17" s="45"/>
      <c r="P17" s="291">
        <v>7</v>
      </c>
      <c r="Q17" s="292">
        <v>27</v>
      </c>
      <c r="R17" s="297">
        <v>5050</v>
      </c>
      <c r="S17" s="289"/>
      <c r="T17" s="291">
        <v>10</v>
      </c>
      <c r="U17" s="292">
        <v>35</v>
      </c>
      <c r="V17" s="297">
        <v>3510</v>
      </c>
      <c r="W17" s="289"/>
      <c r="X17" s="291">
        <v>5</v>
      </c>
      <c r="Y17" s="292">
        <v>53</v>
      </c>
      <c r="Z17" s="297">
        <v>5880</v>
      </c>
      <c r="AA17" s="36"/>
      <c r="AB17" s="232">
        <v>13</v>
      </c>
      <c r="AC17" s="238">
        <v>3</v>
      </c>
      <c r="AD17" s="239">
        <v>1720</v>
      </c>
      <c r="AE17" s="37"/>
      <c r="AF17" s="132"/>
      <c r="AG17" s="202">
        <v>22</v>
      </c>
      <c r="AH17" s="94">
        <f t="shared" si="3"/>
        <v>20</v>
      </c>
      <c r="AI17" s="131"/>
      <c r="AJ17" s="209"/>
      <c r="AK17" s="38"/>
      <c r="AL17" s="272">
        <f t="shared" si="1"/>
        <v>123</v>
      </c>
      <c r="AM17" s="273">
        <f t="shared" si="2"/>
        <v>18460</v>
      </c>
      <c r="AN17" s="33"/>
    </row>
    <row r="18" spans="1:40" s="39" customFormat="1" ht="18" customHeight="1" thickBot="1">
      <c r="A18" s="33"/>
      <c r="B18" s="34" t="s">
        <v>3</v>
      </c>
      <c r="C18" s="57"/>
      <c r="D18" s="125"/>
      <c r="E18" s="126"/>
      <c r="F18" s="136"/>
      <c r="G18" s="36"/>
      <c r="H18" s="220">
        <v>8</v>
      </c>
      <c r="I18" s="221">
        <v>4</v>
      </c>
      <c r="J18" s="222">
        <v>2120</v>
      </c>
      <c r="K18" s="36"/>
      <c r="L18" s="304">
        <v>1</v>
      </c>
      <c r="M18" s="305">
        <v>61</v>
      </c>
      <c r="N18" s="306">
        <v>6170</v>
      </c>
      <c r="O18" s="36"/>
      <c r="P18" s="262">
        <v>9</v>
      </c>
      <c r="Q18" s="262">
        <v>26</v>
      </c>
      <c r="R18" s="262">
        <v>3790</v>
      </c>
      <c r="S18" s="36"/>
      <c r="T18" s="185">
        <v>3</v>
      </c>
      <c r="U18" s="186">
        <v>58</v>
      </c>
      <c r="V18" s="188">
        <v>5430</v>
      </c>
      <c r="W18" s="172"/>
      <c r="X18" s="291">
        <v>4</v>
      </c>
      <c r="Y18" s="292">
        <v>82</v>
      </c>
      <c r="Z18" s="297">
        <v>6250</v>
      </c>
      <c r="AA18" s="36"/>
      <c r="AB18" s="232">
        <v>4</v>
      </c>
      <c r="AC18" s="233">
        <v>6</v>
      </c>
      <c r="AD18" s="234">
        <v>3310</v>
      </c>
      <c r="AE18" s="37"/>
      <c r="AF18" s="132"/>
      <c r="AG18" s="247" t="s">
        <v>59</v>
      </c>
      <c r="AH18" s="247" t="s">
        <v>60</v>
      </c>
      <c r="AI18" s="132"/>
      <c r="AJ18" s="205"/>
      <c r="AK18" s="38"/>
      <c r="AL18" s="272">
        <f t="shared" si="1"/>
        <v>237</v>
      </c>
      <c r="AM18" s="273">
        <f t="shared" si="2"/>
        <v>27070</v>
      </c>
      <c r="AN18" s="33"/>
    </row>
    <row r="19" spans="1:40" s="39" customFormat="1" ht="18" customHeight="1" thickBot="1">
      <c r="A19" s="33"/>
      <c r="B19" s="34" t="s">
        <v>19</v>
      </c>
      <c r="C19" s="57"/>
      <c r="D19" s="118">
        <v>8</v>
      </c>
      <c r="E19" s="119">
        <v>42</v>
      </c>
      <c r="F19" s="139">
        <v>3840</v>
      </c>
      <c r="G19" s="36"/>
      <c r="H19" s="220">
        <v>9</v>
      </c>
      <c r="I19" s="221">
        <v>3</v>
      </c>
      <c r="J19" s="222">
        <v>1760</v>
      </c>
      <c r="K19" s="36"/>
      <c r="L19" s="291">
        <v>6</v>
      </c>
      <c r="M19" s="292">
        <v>30</v>
      </c>
      <c r="N19" s="293">
        <v>3090</v>
      </c>
      <c r="O19" s="289"/>
      <c r="P19" s="291">
        <v>1</v>
      </c>
      <c r="Q19" s="292">
        <v>53</v>
      </c>
      <c r="R19" s="297">
        <v>11950</v>
      </c>
      <c r="S19" s="289"/>
      <c r="T19" s="291">
        <v>4</v>
      </c>
      <c r="U19" s="292">
        <v>56</v>
      </c>
      <c r="V19" s="297">
        <v>5390</v>
      </c>
      <c r="W19" s="36"/>
      <c r="X19" s="324">
        <v>10</v>
      </c>
      <c r="Y19" s="324">
        <v>40</v>
      </c>
      <c r="Z19" s="324">
        <v>3620</v>
      </c>
      <c r="AA19" s="36"/>
      <c r="AB19" s="232">
        <v>6</v>
      </c>
      <c r="AC19" s="233">
        <v>4</v>
      </c>
      <c r="AD19" s="234">
        <v>2880</v>
      </c>
      <c r="AE19" s="37"/>
      <c r="AF19" s="94">
        <v>8</v>
      </c>
      <c r="AG19" s="202">
        <v>11</v>
      </c>
      <c r="AH19" s="94">
        <f t="shared" si="3"/>
        <v>15</v>
      </c>
      <c r="AI19" s="95">
        <f>SUM(AF19:AH19)</f>
        <v>34</v>
      </c>
      <c r="AJ19" s="205"/>
      <c r="AK19" s="38"/>
      <c r="AL19" s="272">
        <f t="shared" si="1"/>
        <v>228</v>
      </c>
      <c r="AM19" s="278">
        <f t="shared" si="2"/>
        <v>32530</v>
      </c>
      <c r="AN19" s="33"/>
    </row>
    <row r="20" spans="1:40" s="39" customFormat="1" ht="18" customHeight="1" thickBot="1">
      <c r="A20" s="33"/>
      <c r="B20" s="63" t="s">
        <v>28</v>
      </c>
      <c r="C20" s="57"/>
      <c r="D20" s="118">
        <v>6</v>
      </c>
      <c r="E20" s="119">
        <v>44</v>
      </c>
      <c r="F20" s="139">
        <v>4350</v>
      </c>
      <c r="G20" s="36"/>
      <c r="H20" s="256">
        <v>10</v>
      </c>
      <c r="I20" s="256">
        <v>3</v>
      </c>
      <c r="J20" s="257">
        <v>1740</v>
      </c>
      <c r="K20" s="36"/>
      <c r="L20" s="301">
        <v>11</v>
      </c>
      <c r="M20" s="302">
        <v>9</v>
      </c>
      <c r="N20" s="303">
        <v>1070</v>
      </c>
      <c r="O20" s="289"/>
      <c r="P20" s="291">
        <v>11</v>
      </c>
      <c r="Q20" s="292">
        <v>30</v>
      </c>
      <c r="R20" s="297">
        <v>3410</v>
      </c>
      <c r="S20" s="289"/>
      <c r="T20" s="291">
        <v>14</v>
      </c>
      <c r="U20" s="292">
        <v>48</v>
      </c>
      <c r="V20" s="297">
        <v>2810</v>
      </c>
      <c r="W20" s="36"/>
      <c r="X20" s="131"/>
      <c r="Y20" s="132"/>
      <c r="Z20" s="132"/>
      <c r="AA20" s="36"/>
      <c r="AB20" s="235"/>
      <c r="AC20" s="236"/>
      <c r="AD20" s="237"/>
      <c r="AE20" s="37"/>
      <c r="AF20" s="94">
        <v>6</v>
      </c>
      <c r="AG20" s="202">
        <f>L20+P20+T20</f>
        <v>36</v>
      </c>
      <c r="AH20" s="205"/>
      <c r="AI20" s="205"/>
      <c r="AJ20" s="205"/>
      <c r="AK20" s="38"/>
      <c r="AL20" s="272">
        <f t="shared" si="1"/>
        <v>134</v>
      </c>
      <c r="AM20" s="273">
        <f t="shared" si="2"/>
        <v>13380</v>
      </c>
      <c r="AN20" s="33"/>
    </row>
    <row r="21" spans="1:40" s="39" customFormat="1" ht="18" customHeight="1" thickBot="1">
      <c r="A21" s="33"/>
      <c r="B21" s="34" t="s">
        <v>14</v>
      </c>
      <c r="C21" s="57"/>
      <c r="D21" s="125"/>
      <c r="E21" s="126"/>
      <c r="F21" s="136"/>
      <c r="G21" s="36"/>
      <c r="H21" s="220">
        <v>11</v>
      </c>
      <c r="I21" s="221">
        <v>2</v>
      </c>
      <c r="J21" s="222">
        <v>1380</v>
      </c>
      <c r="K21" s="36"/>
      <c r="L21" s="178"/>
      <c r="M21" s="179"/>
      <c r="N21" s="187"/>
      <c r="O21" s="36"/>
      <c r="P21" s="178"/>
      <c r="Q21" s="179"/>
      <c r="R21" s="179"/>
      <c r="S21" s="36"/>
      <c r="T21" s="178"/>
      <c r="U21" s="179"/>
      <c r="V21" s="179"/>
      <c r="W21" s="36"/>
      <c r="X21" s="125"/>
      <c r="Y21" s="126"/>
      <c r="Z21" s="126"/>
      <c r="AA21" s="36"/>
      <c r="AB21" s="229">
        <v>10</v>
      </c>
      <c r="AC21" s="230">
        <v>4</v>
      </c>
      <c r="AD21" s="231">
        <v>2280</v>
      </c>
      <c r="AE21" s="37"/>
      <c r="AF21" s="132"/>
      <c r="AG21" s="174"/>
      <c r="AH21" s="94">
        <f t="shared" si="3"/>
        <v>21</v>
      </c>
      <c r="AI21" s="126"/>
      <c r="AJ21" s="207"/>
      <c r="AK21" s="38"/>
      <c r="AL21" s="272">
        <f t="shared" si="1"/>
        <v>6</v>
      </c>
      <c r="AM21" s="273">
        <f t="shared" si="2"/>
        <v>3660</v>
      </c>
      <c r="AN21" s="33"/>
    </row>
    <row r="22" spans="1:40" s="39" customFormat="1" ht="18" customHeight="1" thickBot="1">
      <c r="A22" s="33"/>
      <c r="B22" s="34" t="s">
        <v>6</v>
      </c>
      <c r="C22" s="57"/>
      <c r="D22" s="125"/>
      <c r="E22" s="126"/>
      <c r="F22" s="136"/>
      <c r="G22" s="36"/>
      <c r="H22" s="220">
        <v>12</v>
      </c>
      <c r="I22" s="221">
        <v>2</v>
      </c>
      <c r="J22" s="222">
        <v>1300</v>
      </c>
      <c r="K22" s="36"/>
      <c r="L22" s="191"/>
      <c r="M22" s="192"/>
      <c r="N22" s="193"/>
      <c r="O22" s="36"/>
      <c r="P22" s="191"/>
      <c r="Q22" s="192"/>
      <c r="R22" s="192"/>
      <c r="S22" s="36"/>
      <c r="T22" s="191"/>
      <c r="U22" s="192"/>
      <c r="V22" s="192"/>
      <c r="W22" s="36"/>
      <c r="X22" s="131"/>
      <c r="Y22" s="205"/>
      <c r="Z22" s="132"/>
      <c r="AA22" s="36"/>
      <c r="AB22" s="232">
        <v>7</v>
      </c>
      <c r="AC22" s="233">
        <v>5</v>
      </c>
      <c r="AD22" s="234">
        <v>2870</v>
      </c>
      <c r="AE22" s="37"/>
      <c r="AF22" s="132"/>
      <c r="AG22" s="174"/>
      <c r="AH22" s="94">
        <f t="shared" si="3"/>
        <v>19</v>
      </c>
      <c r="AI22" s="132"/>
      <c r="AJ22" s="205"/>
      <c r="AK22" s="38"/>
      <c r="AL22" s="272">
        <f t="shared" si="1"/>
        <v>7</v>
      </c>
      <c r="AM22" s="273">
        <f t="shared" si="2"/>
        <v>4170</v>
      </c>
      <c r="AN22" s="33"/>
    </row>
    <row r="23" spans="1:40" s="39" customFormat="1" ht="18" customHeight="1" thickBot="1">
      <c r="A23" s="33"/>
      <c r="B23" s="34" t="s">
        <v>7</v>
      </c>
      <c r="C23" s="57"/>
      <c r="D23" s="125"/>
      <c r="E23" s="126"/>
      <c r="F23" s="136"/>
      <c r="G23" s="36"/>
      <c r="H23" s="220">
        <v>13</v>
      </c>
      <c r="I23" s="221">
        <v>1</v>
      </c>
      <c r="J23" s="222">
        <v>760</v>
      </c>
      <c r="K23" s="36"/>
      <c r="L23" s="286">
        <v>8</v>
      </c>
      <c r="M23" s="287">
        <v>19</v>
      </c>
      <c r="N23" s="290">
        <v>2050</v>
      </c>
      <c r="O23" s="172"/>
      <c r="P23" s="294">
        <v>6</v>
      </c>
      <c r="Q23" s="295">
        <v>37</v>
      </c>
      <c r="R23" s="296">
        <v>6530</v>
      </c>
      <c r="S23" s="172"/>
      <c r="T23" s="286">
        <v>2</v>
      </c>
      <c r="U23" s="287">
        <v>44</v>
      </c>
      <c r="V23" s="288">
        <v>6010</v>
      </c>
      <c r="W23" s="36"/>
      <c r="X23" s="125"/>
      <c r="Y23" s="126"/>
      <c r="Z23" s="126"/>
      <c r="AA23" s="36"/>
      <c r="AB23" s="229">
        <v>14</v>
      </c>
      <c r="AC23" s="230">
        <v>3</v>
      </c>
      <c r="AD23" s="231">
        <v>1510</v>
      </c>
      <c r="AE23" s="37"/>
      <c r="AF23" s="132" t="s">
        <v>42</v>
      </c>
      <c r="AG23" s="202">
        <f>L23+P23+T23</f>
        <v>16</v>
      </c>
      <c r="AH23" s="94">
        <f t="shared" si="3"/>
        <v>27</v>
      </c>
      <c r="AI23" s="126"/>
      <c r="AJ23" s="126"/>
      <c r="AK23" s="38"/>
      <c r="AL23" s="272">
        <f t="shared" si="1"/>
        <v>104</v>
      </c>
      <c r="AM23" s="273">
        <f t="shared" si="2"/>
        <v>16860</v>
      </c>
      <c r="AN23" s="33"/>
    </row>
    <row r="24" spans="1:40" s="39" customFormat="1" ht="18" customHeight="1" thickBot="1">
      <c r="A24" s="33"/>
      <c r="B24" s="34" t="s">
        <v>13</v>
      </c>
      <c r="C24" s="57"/>
      <c r="D24" s="125"/>
      <c r="E24" s="126"/>
      <c r="F24" s="136"/>
      <c r="G24" s="36"/>
      <c r="H24" s="220">
        <v>13</v>
      </c>
      <c r="I24" s="221">
        <v>1</v>
      </c>
      <c r="J24" s="222">
        <v>760</v>
      </c>
      <c r="K24" s="36"/>
      <c r="L24" s="291">
        <v>10</v>
      </c>
      <c r="M24" s="292">
        <v>9</v>
      </c>
      <c r="N24" s="293">
        <v>1230</v>
      </c>
      <c r="O24" s="172"/>
      <c r="P24" s="307">
        <v>10</v>
      </c>
      <c r="Q24" s="308">
        <v>22</v>
      </c>
      <c r="R24" s="309">
        <v>3600</v>
      </c>
      <c r="S24" s="172"/>
      <c r="T24" s="291">
        <v>9</v>
      </c>
      <c r="U24" s="292">
        <v>39</v>
      </c>
      <c r="V24" s="297">
        <v>3620</v>
      </c>
      <c r="W24" s="36"/>
      <c r="X24" s="319">
        <v>11</v>
      </c>
      <c r="Y24" s="319">
        <v>26</v>
      </c>
      <c r="Z24" s="319">
        <v>3230</v>
      </c>
      <c r="AA24" s="36"/>
      <c r="AB24" s="232">
        <v>17</v>
      </c>
      <c r="AC24" s="233">
        <v>1</v>
      </c>
      <c r="AD24" s="234">
        <v>600</v>
      </c>
      <c r="AE24" s="37"/>
      <c r="AF24" s="132" t="s">
        <v>42</v>
      </c>
      <c r="AG24" s="202">
        <f>L24+P24+T24</f>
        <v>29</v>
      </c>
      <c r="AH24" s="94">
        <f t="shared" si="3"/>
        <v>30</v>
      </c>
      <c r="AI24" s="132"/>
      <c r="AJ24" s="132"/>
      <c r="AK24" s="38"/>
      <c r="AL24" s="272">
        <f t="shared" si="1"/>
        <v>98</v>
      </c>
      <c r="AM24" s="273">
        <f t="shared" si="2"/>
        <v>13040</v>
      </c>
      <c r="AN24" s="33"/>
    </row>
    <row r="25" spans="1:40" s="39" customFormat="1" ht="18" customHeight="1" thickBot="1">
      <c r="A25" s="33"/>
      <c r="B25" s="34" t="s">
        <v>2</v>
      </c>
      <c r="C25" s="57"/>
      <c r="D25" s="118">
        <v>2</v>
      </c>
      <c r="E25" s="119">
        <v>91</v>
      </c>
      <c r="F25" s="139">
        <v>7360</v>
      </c>
      <c r="G25" s="36"/>
      <c r="H25" s="252"/>
      <c r="I25" s="252">
        <v>0</v>
      </c>
      <c r="J25" s="253">
        <v>0</v>
      </c>
      <c r="K25" s="36"/>
      <c r="L25" s="291">
        <v>2</v>
      </c>
      <c r="M25" s="292">
        <v>67</v>
      </c>
      <c r="N25" s="293">
        <v>5490</v>
      </c>
      <c r="O25" s="172"/>
      <c r="P25" s="291">
        <v>5</v>
      </c>
      <c r="Q25" s="292">
        <v>53</v>
      </c>
      <c r="R25" s="297">
        <v>6570</v>
      </c>
      <c r="S25" s="36"/>
      <c r="T25" s="325">
        <v>12</v>
      </c>
      <c r="U25" s="325">
        <v>47</v>
      </c>
      <c r="V25" s="325">
        <v>3230</v>
      </c>
      <c r="W25" s="36"/>
      <c r="X25" s="291">
        <v>3</v>
      </c>
      <c r="Y25" s="292">
        <v>38</v>
      </c>
      <c r="Z25" s="297">
        <v>6860</v>
      </c>
      <c r="AA25" s="36"/>
      <c r="AB25" s="327">
        <v>8</v>
      </c>
      <c r="AC25" s="327">
        <v>4</v>
      </c>
      <c r="AD25" s="328">
        <v>2840</v>
      </c>
      <c r="AE25" s="37"/>
      <c r="AF25" s="247" t="s">
        <v>56</v>
      </c>
      <c r="AG25" s="202">
        <v>10</v>
      </c>
      <c r="AH25" s="132"/>
      <c r="AI25" s="132"/>
      <c r="AJ25" s="132"/>
      <c r="AK25" s="38"/>
      <c r="AL25" s="279">
        <f t="shared" si="1"/>
        <v>300</v>
      </c>
      <c r="AM25" s="278">
        <f t="shared" si="2"/>
        <v>32350</v>
      </c>
      <c r="AN25" s="33"/>
    </row>
    <row r="26" spans="1:40" s="111" customFormat="1" ht="18" customHeight="1" thickBot="1">
      <c r="A26" s="105"/>
      <c r="B26" s="104" t="s">
        <v>20</v>
      </c>
      <c r="C26" s="106"/>
      <c r="D26" s="123" t="s">
        <v>42</v>
      </c>
      <c r="E26" s="124"/>
      <c r="F26" s="140"/>
      <c r="G26" s="107"/>
      <c r="H26" s="123"/>
      <c r="I26" s="124"/>
      <c r="J26" s="140"/>
      <c r="K26" s="107"/>
      <c r="L26" s="286">
        <v>13</v>
      </c>
      <c r="M26" s="287">
        <v>13</v>
      </c>
      <c r="N26" s="290">
        <v>850</v>
      </c>
      <c r="O26" s="172"/>
      <c r="P26" s="286">
        <v>14</v>
      </c>
      <c r="Q26" s="287">
        <v>11</v>
      </c>
      <c r="R26" s="288">
        <v>1530</v>
      </c>
      <c r="S26" s="172"/>
      <c r="T26" s="286">
        <v>16</v>
      </c>
      <c r="U26" s="287">
        <v>18</v>
      </c>
      <c r="V26" s="288">
        <v>1840</v>
      </c>
      <c r="W26" s="107"/>
      <c r="X26" s="197"/>
      <c r="Y26" s="197"/>
      <c r="Z26" s="197"/>
      <c r="AA26" s="107"/>
      <c r="AB26" s="226"/>
      <c r="AC26" s="227"/>
      <c r="AD26" s="228"/>
      <c r="AE26" s="212"/>
      <c r="AF26" s="132" t="s">
        <v>42</v>
      </c>
      <c r="AG26" s="202">
        <f>L26+P26+T26</f>
        <v>43</v>
      </c>
      <c r="AH26" s="132"/>
      <c r="AI26" s="124"/>
      <c r="AJ26" s="124"/>
      <c r="AK26" s="109"/>
      <c r="AL26" s="272">
        <f t="shared" si="1"/>
        <v>42</v>
      </c>
      <c r="AM26" s="273">
        <f t="shared" si="2"/>
        <v>4220</v>
      </c>
      <c r="AN26" s="110"/>
    </row>
    <row r="27" spans="1:40" s="111" customFormat="1" ht="18" customHeight="1" thickBot="1">
      <c r="A27" s="110"/>
      <c r="B27" s="112" t="s">
        <v>24</v>
      </c>
      <c r="C27" s="113"/>
      <c r="D27" s="123" t="s">
        <v>42</v>
      </c>
      <c r="E27" s="124"/>
      <c r="F27" s="140"/>
      <c r="G27" s="107"/>
      <c r="H27" s="123"/>
      <c r="I27" s="124"/>
      <c r="J27" s="140"/>
      <c r="K27" s="107"/>
      <c r="L27" s="291">
        <v>7</v>
      </c>
      <c r="M27" s="292">
        <v>22</v>
      </c>
      <c r="N27" s="293">
        <v>2240</v>
      </c>
      <c r="O27" s="172"/>
      <c r="P27" s="324">
        <v>13</v>
      </c>
      <c r="Q27" s="324">
        <v>15</v>
      </c>
      <c r="R27" s="324">
        <v>3020</v>
      </c>
      <c r="S27" s="172"/>
      <c r="T27" s="291">
        <v>6</v>
      </c>
      <c r="U27" s="292">
        <v>61</v>
      </c>
      <c r="V27" s="297">
        <v>4580</v>
      </c>
      <c r="W27" s="107"/>
      <c r="X27" s="291">
        <v>9</v>
      </c>
      <c r="Y27" s="292">
        <v>36</v>
      </c>
      <c r="Z27" s="297">
        <v>4960</v>
      </c>
      <c r="AA27" s="107"/>
      <c r="AB27" s="216"/>
      <c r="AC27" s="213"/>
      <c r="AD27" s="214"/>
      <c r="AE27" s="212"/>
      <c r="AF27" s="132" t="s">
        <v>42</v>
      </c>
      <c r="AG27" s="202">
        <v>22</v>
      </c>
      <c r="AH27" s="132"/>
      <c r="AI27" s="129"/>
      <c r="AJ27" s="129"/>
      <c r="AK27" s="109"/>
      <c r="AL27" s="272">
        <f t="shared" si="1"/>
        <v>134</v>
      </c>
      <c r="AM27" s="273">
        <f t="shared" si="2"/>
        <v>14800</v>
      </c>
      <c r="AN27" s="110"/>
    </row>
    <row r="28" spans="1:40" s="111" customFormat="1" ht="18" customHeight="1">
      <c r="A28" s="105"/>
      <c r="B28" s="122" t="s">
        <v>46</v>
      </c>
      <c r="C28" s="106"/>
      <c r="D28" s="120">
        <v>9</v>
      </c>
      <c r="E28" s="121">
        <v>24</v>
      </c>
      <c r="F28" s="141">
        <v>2590</v>
      </c>
      <c r="G28" s="107"/>
      <c r="H28" s="123"/>
      <c r="I28" s="124"/>
      <c r="J28" s="140"/>
      <c r="K28" s="107"/>
      <c r="L28" s="194"/>
      <c r="M28" s="195"/>
      <c r="N28" s="196"/>
      <c r="O28" s="107"/>
      <c r="P28" s="123"/>
      <c r="Q28" s="124"/>
      <c r="R28" s="124"/>
      <c r="S28" s="107"/>
      <c r="T28" s="194"/>
      <c r="U28" s="195"/>
      <c r="V28" s="195"/>
      <c r="W28" s="107"/>
      <c r="X28" s="194"/>
      <c r="Y28" s="195"/>
      <c r="Z28" s="195"/>
      <c r="AA28" s="107"/>
      <c r="AB28" s="250">
        <v>16</v>
      </c>
      <c r="AC28" s="250">
        <v>2</v>
      </c>
      <c r="AD28" s="251">
        <v>1170</v>
      </c>
      <c r="AE28" s="108"/>
      <c r="AF28" s="94">
        <v>9</v>
      </c>
      <c r="AG28" s="132"/>
      <c r="AH28" s="132"/>
      <c r="AI28" s="124"/>
      <c r="AJ28" s="124"/>
      <c r="AK28" s="109"/>
      <c r="AL28" s="272">
        <f t="shared" si="1"/>
        <v>26</v>
      </c>
      <c r="AM28" s="273">
        <f t="shared" si="2"/>
        <v>3760</v>
      </c>
      <c r="AN28" s="110"/>
    </row>
    <row r="29" spans="1:40" s="111" customFormat="1" ht="18" customHeight="1">
      <c r="A29" s="105"/>
      <c r="B29" s="122" t="s">
        <v>47</v>
      </c>
      <c r="C29" s="106"/>
      <c r="D29" s="123" t="s">
        <v>42</v>
      </c>
      <c r="E29" s="124"/>
      <c r="F29" s="140"/>
      <c r="G29" s="107"/>
      <c r="H29" s="123"/>
      <c r="I29" s="124"/>
      <c r="J29" s="140"/>
      <c r="K29" s="107"/>
      <c r="L29" s="317">
        <v>12</v>
      </c>
      <c r="M29" s="317">
        <v>9</v>
      </c>
      <c r="N29" s="318">
        <v>1010</v>
      </c>
      <c r="O29" s="173"/>
      <c r="P29" s="174"/>
      <c r="Q29" s="174"/>
      <c r="R29" s="174"/>
      <c r="S29" s="173"/>
      <c r="T29" s="174"/>
      <c r="U29" s="174"/>
      <c r="V29" s="174"/>
      <c r="W29" s="173"/>
      <c r="X29" s="174"/>
      <c r="Y29" s="174"/>
      <c r="Z29" s="174"/>
      <c r="AA29" s="107"/>
      <c r="AB29" s="216"/>
      <c r="AC29" s="213"/>
      <c r="AD29" s="214"/>
      <c r="AE29" s="108"/>
      <c r="AF29" s="132"/>
      <c r="AG29" s="132"/>
      <c r="AH29" s="132"/>
      <c r="AI29" s="129"/>
      <c r="AJ29" s="129"/>
      <c r="AK29" s="109"/>
      <c r="AL29" s="272">
        <f t="shared" si="1"/>
        <v>9</v>
      </c>
      <c r="AM29" s="273">
        <f t="shared" si="2"/>
        <v>1010</v>
      </c>
      <c r="AN29" s="110"/>
    </row>
    <row r="30" spans="1:40" s="111" customFormat="1" ht="18" customHeight="1">
      <c r="A30" s="105"/>
      <c r="B30" s="122" t="s">
        <v>48</v>
      </c>
      <c r="C30" s="106"/>
      <c r="D30" s="123"/>
      <c r="E30" s="124"/>
      <c r="F30" s="140"/>
      <c r="G30" s="107"/>
      <c r="H30" s="123"/>
      <c r="I30" s="124"/>
      <c r="J30" s="140"/>
      <c r="K30" s="107"/>
      <c r="L30" s="317">
        <v>14</v>
      </c>
      <c r="M30" s="317">
        <v>5</v>
      </c>
      <c r="N30" s="318">
        <v>490</v>
      </c>
      <c r="O30" s="173"/>
      <c r="P30" s="174"/>
      <c r="Q30" s="174"/>
      <c r="R30" s="174"/>
      <c r="S30" s="173"/>
      <c r="T30" s="174"/>
      <c r="U30" s="174"/>
      <c r="V30" s="174"/>
      <c r="W30" s="173"/>
      <c r="X30" s="174"/>
      <c r="Y30" s="174"/>
      <c r="Z30" s="174"/>
      <c r="AA30" s="107"/>
      <c r="AB30" s="216"/>
      <c r="AC30" s="213"/>
      <c r="AD30" s="214"/>
      <c r="AE30" s="108"/>
      <c r="AF30" s="132"/>
      <c r="AG30" s="132"/>
      <c r="AH30" s="132"/>
      <c r="AI30" s="129"/>
      <c r="AJ30" s="129"/>
      <c r="AK30" s="109"/>
      <c r="AL30" s="272">
        <f t="shared" si="1"/>
        <v>5</v>
      </c>
      <c r="AM30" s="273">
        <f t="shared" si="2"/>
        <v>490</v>
      </c>
      <c r="AN30" s="110"/>
    </row>
    <row r="31" spans="1:40" s="111" customFormat="1" ht="18" customHeight="1">
      <c r="A31" s="105"/>
      <c r="B31" s="122" t="s">
        <v>10</v>
      </c>
      <c r="C31" s="127"/>
      <c r="D31" s="128"/>
      <c r="E31" s="129"/>
      <c r="F31" s="142"/>
      <c r="G31" s="107"/>
      <c r="H31" s="128"/>
      <c r="I31" s="129"/>
      <c r="J31" s="142"/>
      <c r="K31" s="107"/>
      <c r="L31" s="312">
        <v>16</v>
      </c>
      <c r="M31" s="312">
        <v>2</v>
      </c>
      <c r="N31" s="313">
        <v>190</v>
      </c>
      <c r="O31" s="173"/>
      <c r="P31" s="175"/>
      <c r="Q31" s="175"/>
      <c r="R31" s="175"/>
      <c r="S31" s="173"/>
      <c r="T31" s="175"/>
      <c r="U31" s="175"/>
      <c r="V31" s="175"/>
      <c r="W31" s="173"/>
      <c r="X31" s="175"/>
      <c r="Y31" s="175"/>
      <c r="Z31" s="175"/>
      <c r="AA31" s="107"/>
      <c r="AB31" s="215"/>
      <c r="AC31" s="210"/>
      <c r="AD31" s="211"/>
      <c r="AE31" s="130"/>
      <c r="AF31" s="132"/>
      <c r="AG31" s="132"/>
      <c r="AH31" s="132"/>
      <c r="AI31" s="124"/>
      <c r="AJ31" s="124"/>
      <c r="AK31" s="130"/>
      <c r="AL31" s="272">
        <f t="shared" si="1"/>
        <v>2</v>
      </c>
      <c r="AM31" s="273">
        <f t="shared" si="2"/>
        <v>190</v>
      </c>
      <c r="AN31" s="110"/>
    </row>
    <row r="32" spans="1:40" s="111" customFormat="1" ht="18" customHeight="1">
      <c r="A32" s="105"/>
      <c r="B32" s="122" t="s">
        <v>49</v>
      </c>
      <c r="C32" s="127"/>
      <c r="D32" s="128"/>
      <c r="E32" s="129"/>
      <c r="F32" s="142"/>
      <c r="G32" s="107"/>
      <c r="H32" s="128"/>
      <c r="I32" s="129"/>
      <c r="J32" s="142"/>
      <c r="K32" s="107"/>
      <c r="L32" s="175"/>
      <c r="M32" s="175"/>
      <c r="N32" s="176"/>
      <c r="O32" s="173"/>
      <c r="P32" s="312">
        <v>15</v>
      </c>
      <c r="Q32" s="312">
        <v>7</v>
      </c>
      <c r="R32" s="312">
        <v>780</v>
      </c>
      <c r="S32" s="261"/>
      <c r="T32" s="312">
        <v>17</v>
      </c>
      <c r="U32" s="312">
        <v>8</v>
      </c>
      <c r="V32" s="312">
        <v>1520</v>
      </c>
      <c r="W32" s="173"/>
      <c r="X32" s="175"/>
      <c r="Y32" s="175"/>
      <c r="Z32" s="175"/>
      <c r="AA32" s="107"/>
      <c r="AB32" s="250">
        <v>15</v>
      </c>
      <c r="AC32" s="250">
        <v>2</v>
      </c>
      <c r="AD32" s="251">
        <v>1400</v>
      </c>
      <c r="AE32" s="130"/>
      <c r="AF32" s="132" t="s">
        <v>42</v>
      </c>
      <c r="AG32" s="132"/>
      <c r="AH32" s="132"/>
      <c r="AI32" s="124"/>
      <c r="AJ32" s="124"/>
      <c r="AK32" s="130"/>
      <c r="AL32" s="272">
        <f t="shared" si="1"/>
        <v>17</v>
      </c>
      <c r="AM32" s="273">
        <f t="shared" si="2"/>
        <v>3700</v>
      </c>
      <c r="AN32" s="110"/>
    </row>
    <row r="33" spans="1:40" s="111" customFormat="1" ht="18" customHeight="1">
      <c r="A33" s="105"/>
      <c r="B33" s="122" t="s">
        <v>50</v>
      </c>
      <c r="C33" s="127"/>
      <c r="D33" s="128"/>
      <c r="E33" s="129"/>
      <c r="F33" s="142"/>
      <c r="G33" s="107"/>
      <c r="H33" s="128"/>
      <c r="I33" s="129"/>
      <c r="J33" s="142"/>
      <c r="K33" s="107"/>
      <c r="L33" s="175"/>
      <c r="M33" s="175"/>
      <c r="N33" s="176"/>
      <c r="O33" s="173"/>
      <c r="P33" s="312">
        <v>16</v>
      </c>
      <c r="Q33" s="312">
        <v>4</v>
      </c>
      <c r="R33" s="312">
        <v>390</v>
      </c>
      <c r="S33" s="261"/>
      <c r="T33" s="312">
        <v>15</v>
      </c>
      <c r="U33" s="312">
        <v>15</v>
      </c>
      <c r="V33" s="312">
        <v>1850</v>
      </c>
      <c r="W33" s="173"/>
      <c r="X33" s="175"/>
      <c r="Y33" s="175"/>
      <c r="Z33" s="175"/>
      <c r="AA33" s="107"/>
      <c r="AB33" s="250">
        <v>18</v>
      </c>
      <c r="AC33" s="250">
        <v>1</v>
      </c>
      <c r="AD33" s="251">
        <v>550</v>
      </c>
      <c r="AE33" s="130"/>
      <c r="AF33" s="132" t="s">
        <v>42</v>
      </c>
      <c r="AG33" s="132"/>
      <c r="AH33" s="132"/>
      <c r="AI33" s="124"/>
      <c r="AJ33" s="124"/>
      <c r="AK33" s="130"/>
      <c r="AL33" s="272">
        <f t="shared" si="1"/>
        <v>20</v>
      </c>
      <c r="AM33" s="273">
        <f t="shared" si="2"/>
        <v>2790</v>
      </c>
      <c r="AN33" s="110"/>
    </row>
    <row r="34" spans="1:40" s="204" customFormat="1" ht="18" customHeight="1">
      <c r="A34" s="198"/>
      <c r="B34" s="199" t="s">
        <v>11</v>
      </c>
      <c r="C34" s="200"/>
      <c r="D34" s="201"/>
      <c r="E34" s="174"/>
      <c r="F34" s="177"/>
      <c r="G34" s="173"/>
      <c r="H34" s="201"/>
      <c r="I34" s="174"/>
      <c r="J34" s="177"/>
      <c r="K34" s="173"/>
      <c r="L34" s="174"/>
      <c r="M34" s="174"/>
      <c r="N34" s="177"/>
      <c r="O34" s="173"/>
      <c r="P34" s="174"/>
      <c r="Q34" s="174"/>
      <c r="R34" s="174"/>
      <c r="S34" s="173"/>
      <c r="T34" s="174"/>
      <c r="U34" s="174"/>
      <c r="V34" s="174"/>
      <c r="W34" s="173"/>
      <c r="X34" s="174"/>
      <c r="Y34" s="174"/>
      <c r="Z34" s="174"/>
      <c r="AA34" s="173"/>
      <c r="AB34" s="263">
        <v>12</v>
      </c>
      <c r="AC34" s="263">
        <v>3</v>
      </c>
      <c r="AD34" s="264">
        <v>1780</v>
      </c>
      <c r="AE34" s="203"/>
      <c r="AF34" s="174"/>
      <c r="AG34" s="174"/>
      <c r="AH34" s="174"/>
      <c r="AI34" s="174"/>
      <c r="AJ34" s="174"/>
      <c r="AK34" s="203"/>
      <c r="AL34" s="272">
        <f t="shared" si="1"/>
        <v>3</v>
      </c>
      <c r="AM34" s="273">
        <f t="shared" si="2"/>
        <v>1780</v>
      </c>
      <c r="AN34" s="198"/>
    </row>
    <row r="35" spans="1:40" s="111" customFormat="1" ht="18" customHeight="1">
      <c r="A35" s="105"/>
      <c r="B35" s="122" t="s">
        <v>25</v>
      </c>
      <c r="C35" s="127"/>
      <c r="D35" s="128"/>
      <c r="E35" s="129"/>
      <c r="F35" s="142"/>
      <c r="G35" s="107"/>
      <c r="H35" s="128"/>
      <c r="I35" s="129"/>
      <c r="J35" s="142"/>
      <c r="K35" s="107"/>
      <c r="L35" s="174"/>
      <c r="M35" s="174"/>
      <c r="N35" s="177"/>
      <c r="O35" s="173"/>
      <c r="P35" s="174"/>
      <c r="Q35" s="174"/>
      <c r="R35" s="174"/>
      <c r="S35" s="173"/>
      <c r="T35" s="326">
        <v>13</v>
      </c>
      <c r="U35" s="326">
        <v>43</v>
      </c>
      <c r="V35" s="326">
        <v>3080</v>
      </c>
      <c r="W35" s="173"/>
      <c r="X35" s="326">
        <v>6</v>
      </c>
      <c r="Y35" s="326">
        <v>17</v>
      </c>
      <c r="Z35" s="326">
        <v>5490</v>
      </c>
      <c r="AA35" s="107"/>
      <c r="AB35" s="245">
        <v>2</v>
      </c>
      <c r="AC35" s="245">
        <v>7</v>
      </c>
      <c r="AD35" s="246">
        <v>3930</v>
      </c>
      <c r="AE35" s="130"/>
      <c r="AF35" s="132"/>
      <c r="AG35" s="132"/>
      <c r="AH35" s="129"/>
      <c r="AI35" s="129"/>
      <c r="AJ35" s="129"/>
      <c r="AK35" s="130"/>
      <c r="AL35" s="272">
        <f t="shared" si="1"/>
        <v>67</v>
      </c>
      <c r="AM35" s="273">
        <f t="shared" si="2"/>
        <v>12500</v>
      </c>
      <c r="AN35" s="110"/>
    </row>
    <row r="36" spans="1:40" s="111" customFormat="1" ht="18" customHeight="1">
      <c r="A36" s="105"/>
      <c r="B36" s="122" t="s">
        <v>26</v>
      </c>
      <c r="C36" s="127"/>
      <c r="D36" s="128"/>
      <c r="E36" s="129"/>
      <c r="F36" s="142"/>
      <c r="G36" s="107"/>
      <c r="H36" s="128"/>
      <c r="I36" s="129"/>
      <c r="J36" s="142"/>
      <c r="K36" s="107"/>
      <c r="L36" s="174"/>
      <c r="M36" s="174"/>
      <c r="N36" s="177"/>
      <c r="O36" s="173"/>
      <c r="P36" s="174"/>
      <c r="Q36" s="174"/>
      <c r="R36" s="174"/>
      <c r="S36" s="173"/>
      <c r="T36" s="326">
        <v>11</v>
      </c>
      <c r="U36" s="326">
        <v>45</v>
      </c>
      <c r="V36" s="326">
        <v>3330</v>
      </c>
      <c r="W36" s="173"/>
      <c r="X36" s="326">
        <v>12</v>
      </c>
      <c r="Y36" s="326">
        <v>7</v>
      </c>
      <c r="Z36" s="326">
        <v>1450</v>
      </c>
      <c r="AA36" s="107"/>
      <c r="AB36" s="245">
        <v>5</v>
      </c>
      <c r="AC36" s="245">
        <v>6</v>
      </c>
      <c r="AD36" s="246">
        <v>3200</v>
      </c>
      <c r="AE36" s="130"/>
      <c r="AF36" s="132"/>
      <c r="AG36" s="132"/>
      <c r="AH36" s="129"/>
      <c r="AI36" s="129"/>
      <c r="AJ36" s="129"/>
      <c r="AK36" s="130"/>
      <c r="AL36" s="272">
        <f t="shared" si="1"/>
        <v>58</v>
      </c>
      <c r="AM36" s="273">
        <f t="shared" si="2"/>
        <v>7980</v>
      </c>
      <c r="AN36" s="110"/>
    </row>
    <row r="37" spans="1:40" s="204" customFormat="1" ht="18" customHeight="1">
      <c r="A37" s="198"/>
      <c r="B37" s="199" t="s">
        <v>53</v>
      </c>
      <c r="C37" s="200"/>
      <c r="D37" s="201"/>
      <c r="E37" s="174"/>
      <c r="F37" s="177"/>
      <c r="G37" s="173"/>
      <c r="H37" s="201"/>
      <c r="I37" s="174"/>
      <c r="J37" s="177"/>
      <c r="K37" s="173"/>
      <c r="L37" s="175"/>
      <c r="M37" s="175"/>
      <c r="N37" s="176"/>
      <c r="O37" s="173"/>
      <c r="P37" s="175"/>
      <c r="Q37" s="175"/>
      <c r="R37" s="175"/>
      <c r="S37" s="173"/>
      <c r="T37" s="175"/>
      <c r="U37" s="175"/>
      <c r="V37" s="175"/>
      <c r="W37" s="173"/>
      <c r="X37" s="175"/>
      <c r="Y37" s="175"/>
      <c r="Z37" s="175"/>
      <c r="AA37" s="173"/>
      <c r="AB37" s="243">
        <v>3</v>
      </c>
      <c r="AC37" s="243">
        <v>8</v>
      </c>
      <c r="AD37" s="244">
        <v>3810</v>
      </c>
      <c r="AE37" s="203"/>
      <c r="AF37" s="174"/>
      <c r="AG37" s="174"/>
      <c r="AH37" s="174"/>
      <c r="AI37" s="175"/>
      <c r="AJ37" s="175"/>
      <c r="AK37" s="203"/>
      <c r="AL37" s="272">
        <f t="shared" si="1"/>
        <v>8</v>
      </c>
      <c r="AM37" s="273">
        <f t="shared" si="2"/>
        <v>3810</v>
      </c>
      <c r="AN37" s="198"/>
    </row>
    <row r="38" spans="2:40" s="99" customFormat="1" ht="12.75">
      <c r="B38" s="97"/>
      <c r="C38" s="100"/>
      <c r="D38" s="101"/>
      <c r="E38" s="98"/>
      <c r="F38" s="143"/>
      <c r="G38" s="98"/>
      <c r="H38" s="101"/>
      <c r="I38" s="98"/>
      <c r="J38" s="143"/>
      <c r="K38" s="98"/>
      <c r="L38" s="101"/>
      <c r="M38" s="98"/>
      <c r="N38" s="143"/>
      <c r="O38" s="98"/>
      <c r="P38" s="101"/>
      <c r="Q38" s="98"/>
      <c r="R38" s="98"/>
      <c r="S38" s="98"/>
      <c r="T38" s="101"/>
      <c r="U38" s="98"/>
      <c r="V38" s="98"/>
      <c r="W38" s="98"/>
      <c r="X38" s="101"/>
      <c r="Y38" s="98"/>
      <c r="Z38" s="98"/>
      <c r="AA38" s="98"/>
      <c r="AB38" s="101"/>
      <c r="AC38" s="98"/>
      <c r="AD38" s="143"/>
      <c r="AE38" s="98"/>
      <c r="AF38" s="98"/>
      <c r="AG38" s="98"/>
      <c r="AH38" s="102"/>
      <c r="AI38" s="102"/>
      <c r="AJ38" s="102"/>
      <c r="AK38" s="103"/>
      <c r="AL38" s="166"/>
      <c r="AM38" s="102"/>
      <c r="AN38" s="97"/>
    </row>
    <row r="39" spans="3:39" s="64" customFormat="1" ht="12.75">
      <c r="C39" s="65"/>
      <c r="D39" s="66"/>
      <c r="E39" s="67"/>
      <c r="F39" s="144"/>
      <c r="G39" s="67"/>
      <c r="H39" s="66"/>
      <c r="I39" s="67"/>
      <c r="J39" s="144"/>
      <c r="K39" s="67"/>
      <c r="L39" s="66"/>
      <c r="M39" s="67"/>
      <c r="N39" s="144"/>
      <c r="O39" s="67"/>
      <c r="P39" s="66"/>
      <c r="Q39" s="67"/>
      <c r="R39" s="67"/>
      <c r="S39" s="67"/>
      <c r="T39" s="66"/>
      <c r="U39" s="67"/>
      <c r="V39" s="67"/>
      <c r="W39" s="67"/>
      <c r="X39" s="66"/>
      <c r="Y39" s="67"/>
      <c r="Z39" s="67"/>
      <c r="AA39" s="67"/>
      <c r="AB39" s="66"/>
      <c r="AC39" s="67"/>
      <c r="AD39" s="144"/>
      <c r="AE39" s="67"/>
      <c r="AF39" s="67"/>
      <c r="AG39" s="67"/>
      <c r="AH39" s="67"/>
      <c r="AI39" s="68"/>
      <c r="AJ39" s="68"/>
      <c r="AK39" s="69"/>
      <c r="AL39" s="167"/>
      <c r="AM39" s="68"/>
    </row>
    <row r="40" spans="2:39" s="39" customFormat="1" ht="12.75">
      <c r="B40" s="70" t="s">
        <v>41</v>
      </c>
      <c r="C40" s="71"/>
      <c r="D40" s="71"/>
      <c r="E40" s="71"/>
      <c r="F40" s="145"/>
      <c r="G40" s="71"/>
      <c r="H40" s="71"/>
      <c r="I40" s="71"/>
      <c r="J40" s="145"/>
      <c r="K40" s="71"/>
      <c r="L40" s="71"/>
      <c r="M40" s="71"/>
      <c r="N40" s="145"/>
      <c r="O40" s="71"/>
      <c r="P40" s="71"/>
      <c r="Q40" s="71"/>
      <c r="R40" s="72"/>
      <c r="S40" s="71"/>
      <c r="T40" s="71"/>
      <c r="U40" s="71"/>
      <c r="V40" s="72"/>
      <c r="W40" s="71"/>
      <c r="X40" s="73"/>
      <c r="AA40" s="74"/>
      <c r="AB40" s="75"/>
      <c r="AC40" s="74"/>
      <c r="AD40" s="168"/>
      <c r="AE40" s="74"/>
      <c r="AF40" s="74"/>
      <c r="AG40" s="74"/>
      <c r="AH40" s="74"/>
      <c r="AI40" s="74"/>
      <c r="AJ40" s="74"/>
      <c r="AK40" s="76"/>
      <c r="AL40" s="168"/>
      <c r="AM40" s="67"/>
    </row>
    <row r="41" spans="2:39" s="39" customFormat="1" ht="12.75">
      <c r="B41" s="77" t="s">
        <v>38</v>
      </c>
      <c r="C41" s="78"/>
      <c r="D41" s="78"/>
      <c r="E41" s="78"/>
      <c r="F41" s="146"/>
      <c r="G41" s="78"/>
      <c r="H41" s="78"/>
      <c r="I41" s="78"/>
      <c r="J41" s="146"/>
      <c r="K41" s="78"/>
      <c r="L41" s="78"/>
      <c r="M41" s="78"/>
      <c r="N41" s="146"/>
      <c r="O41" s="78"/>
      <c r="P41" s="78"/>
      <c r="Q41" s="78"/>
      <c r="R41" s="79"/>
      <c r="S41" s="78"/>
      <c r="T41" s="78"/>
      <c r="U41" s="157"/>
      <c r="V41" s="157"/>
      <c r="W41" s="78"/>
      <c r="X41" s="158"/>
      <c r="AA41" s="74"/>
      <c r="AB41" s="75"/>
      <c r="AC41" s="74"/>
      <c r="AD41" s="168"/>
      <c r="AE41" s="74"/>
      <c r="AF41" s="74"/>
      <c r="AG41" s="74"/>
      <c r="AH41" s="74"/>
      <c r="AI41" s="74"/>
      <c r="AJ41" s="74"/>
      <c r="AK41" s="76"/>
      <c r="AL41" s="168"/>
      <c r="AM41" s="67"/>
    </row>
    <row r="42" spans="2:39" s="39" customFormat="1" ht="12.75">
      <c r="B42" s="80" t="s">
        <v>39</v>
      </c>
      <c r="C42" s="81"/>
      <c r="D42" s="81"/>
      <c r="E42" s="81"/>
      <c r="F42" s="147"/>
      <c r="G42" s="81"/>
      <c r="H42" s="81"/>
      <c r="I42" s="81"/>
      <c r="J42" s="147"/>
      <c r="K42" s="81"/>
      <c r="L42" s="81"/>
      <c r="M42" s="81"/>
      <c r="N42" s="147"/>
      <c r="O42" s="81"/>
      <c r="P42" s="81"/>
      <c r="Q42" s="81"/>
      <c r="R42" s="82"/>
      <c r="S42" s="81"/>
      <c r="T42" s="81"/>
      <c r="U42" s="81"/>
      <c r="V42" s="82"/>
      <c r="W42" s="81"/>
      <c r="X42" s="159"/>
      <c r="AA42" s="74"/>
      <c r="AB42" s="75"/>
      <c r="AC42" s="74"/>
      <c r="AD42" s="168"/>
      <c r="AE42" s="74"/>
      <c r="AF42" s="74"/>
      <c r="AG42" s="74"/>
      <c r="AH42" s="74"/>
      <c r="AI42" s="74"/>
      <c r="AJ42" s="74"/>
      <c r="AK42" s="76"/>
      <c r="AL42" s="168"/>
      <c r="AM42" s="67"/>
    </row>
    <row r="43" spans="2:39" s="39" customFormat="1" ht="12.75">
      <c r="B43" s="83" t="s">
        <v>65</v>
      </c>
      <c r="C43" s="84"/>
      <c r="D43" s="84"/>
      <c r="E43" s="84"/>
      <c r="F43" s="148"/>
      <c r="G43" s="84"/>
      <c r="H43" s="84"/>
      <c r="I43" s="84"/>
      <c r="J43" s="148"/>
      <c r="K43" s="84"/>
      <c r="L43" s="84"/>
      <c r="M43" s="84"/>
      <c r="N43" s="148"/>
      <c r="O43" s="84"/>
      <c r="P43" s="84"/>
      <c r="Q43" s="84"/>
      <c r="R43" s="85"/>
      <c r="S43" s="84"/>
      <c r="T43" s="84"/>
      <c r="U43" s="84"/>
      <c r="V43" s="85"/>
      <c r="W43" s="84"/>
      <c r="X43" s="86"/>
      <c r="AA43" s="87"/>
      <c r="AB43" s="88"/>
      <c r="AC43" s="87"/>
      <c r="AD43" s="150"/>
      <c r="AE43" s="87"/>
      <c r="AF43" s="87"/>
      <c r="AG43" s="87"/>
      <c r="AH43" s="87"/>
      <c r="AI43" s="87"/>
      <c r="AJ43" s="87"/>
      <c r="AL43" s="150"/>
      <c r="AM43" s="89"/>
    </row>
    <row r="44" spans="2:39" s="39" customFormat="1" ht="12.75">
      <c r="B44" s="90" t="s">
        <v>40</v>
      </c>
      <c r="C44" s="91"/>
      <c r="D44" s="91"/>
      <c r="E44" s="91"/>
      <c r="F44" s="149"/>
      <c r="G44" s="91"/>
      <c r="H44" s="91"/>
      <c r="I44" s="91"/>
      <c r="J44" s="149"/>
      <c r="K44" s="91"/>
      <c r="L44" s="91"/>
      <c r="M44" s="91"/>
      <c r="N44" s="149"/>
      <c r="O44" s="91"/>
      <c r="P44" s="91"/>
      <c r="Q44" s="91"/>
      <c r="R44" s="92"/>
      <c r="S44" s="91"/>
      <c r="T44" s="91"/>
      <c r="U44" s="91"/>
      <c r="V44" s="92"/>
      <c r="W44" s="91"/>
      <c r="X44" s="93"/>
      <c r="AA44" s="87"/>
      <c r="AB44" s="88"/>
      <c r="AC44" s="87"/>
      <c r="AD44" s="150"/>
      <c r="AE44" s="87"/>
      <c r="AF44" s="87"/>
      <c r="AG44" s="87"/>
      <c r="AH44" s="87"/>
      <c r="AI44" s="87"/>
      <c r="AJ44" s="87"/>
      <c r="AL44" s="150"/>
      <c r="AM44" s="89"/>
    </row>
    <row r="45" spans="3:39" s="39" customFormat="1" ht="12.75">
      <c r="C45" s="62"/>
      <c r="D45" s="88"/>
      <c r="E45" s="87"/>
      <c r="F45" s="150"/>
      <c r="G45" s="87"/>
      <c r="H45" s="88"/>
      <c r="I45" s="87"/>
      <c r="J45" s="150"/>
      <c r="K45" s="87"/>
      <c r="L45" s="88"/>
      <c r="M45" s="87"/>
      <c r="N45" s="150"/>
      <c r="O45" s="87"/>
      <c r="P45" s="88"/>
      <c r="Q45" s="87"/>
      <c r="R45" s="87"/>
      <c r="S45" s="87"/>
      <c r="T45" s="88"/>
      <c r="U45" s="87"/>
      <c r="V45" s="87"/>
      <c r="W45" s="87"/>
      <c r="X45" s="88"/>
      <c r="Y45" s="87"/>
      <c r="Z45" s="87"/>
      <c r="AA45" s="87"/>
      <c r="AB45" s="88"/>
      <c r="AC45" s="87"/>
      <c r="AD45" s="150"/>
      <c r="AE45" s="87"/>
      <c r="AF45" s="87"/>
      <c r="AG45" s="87"/>
      <c r="AH45" s="87"/>
      <c r="AI45" s="87"/>
      <c r="AJ45" s="87"/>
      <c r="AL45" s="150"/>
      <c r="AM45" s="89"/>
    </row>
  </sheetData>
  <sheetProtection password="CAD3" sheet="1"/>
  <printOptions/>
  <pageMargins left="0.25" right="0.25" top="0.75" bottom="0.75" header="0.3" footer="0.3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</dc:creator>
  <cp:keywords/>
  <dc:description/>
  <cp:lastModifiedBy>kyritz</cp:lastModifiedBy>
  <cp:lastPrinted>2014-10-28T06:42:00Z</cp:lastPrinted>
  <dcterms:created xsi:type="dcterms:W3CDTF">2013-09-23T16:10:26Z</dcterms:created>
  <dcterms:modified xsi:type="dcterms:W3CDTF">2014-11-11T09:57:30Z</dcterms:modified>
  <cp:category/>
  <cp:version/>
  <cp:contentType/>
  <cp:contentStatus/>
</cp:coreProperties>
</file>